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GDuffy\SAS Dropbox\Marketing\Promotion\Blog\2019-11 They said SD WAN was easy - Managed vs DIY\"/>
    </mc:Choice>
  </mc:AlternateContent>
  <xr:revisionPtr revIDLastSave="0" documentId="8_{40ED9132-9356-4EF9-996A-A3DC54E19939}" xr6:coauthVersionLast="31" xr6:coauthVersionMax="31" xr10:uidLastSave="{00000000-0000-0000-0000-000000000000}"/>
  <bookViews>
    <workbookView xWindow="0" yWindow="460" windowWidth="28800" windowHeight="12490" xr2:uid="{DD2929CB-47F4-1549-B6BF-7A9AAA5605B9}"/>
  </bookViews>
  <sheets>
    <sheet name="DIY vs SD WAN" sheetId="1" r:id="rId1"/>
    <sheet name="Dropdowns" sheetId="2" r:id="rId2"/>
  </sheets>
  <definedNames>
    <definedName name="_xlnm._FilterDatabase" localSheetId="0" hidden="1">'DIY vs SD WAN'!$B$5:$N$47</definedName>
    <definedName name="Answer">Dropdowns!$A$2:$A$5</definedName>
    <definedName name="_xlnm.Print_Area" localSheetId="0">'DIY vs SD WAN'!$B$1:$N$50</definedName>
    <definedName name="_xlnm.Print_Titles" localSheetId="0">'DIY vs SD WAN'!$1:$5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D11" i="1"/>
  <c r="D10" i="1"/>
  <c r="K6" i="1" l="1"/>
  <c r="K7" i="1"/>
  <c r="K8" i="1"/>
  <c r="K9"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M50" i="1"/>
  <c r="L50" i="1"/>
  <c r="D7" i="1"/>
  <c r="D8" i="1"/>
  <c r="D9"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K50" i="1" l="1"/>
  <c r="N50" i="1" s="1"/>
</calcChain>
</file>

<file path=xl/sharedStrings.xml><?xml version="1.0" encoding="utf-8"?>
<sst xmlns="http://schemas.openxmlformats.org/spreadsheetml/2006/main" count="79" uniqueCount="77">
  <si>
    <t>Question</t>
  </si>
  <si>
    <t>Section</t>
  </si>
  <si>
    <t>Category</t>
  </si>
  <si>
    <t>#</t>
  </si>
  <si>
    <t>Answer</t>
  </si>
  <si>
    <t>Comments</t>
  </si>
  <si>
    <t>If you operate in locations where the prohibition of encryption or other constraints prevents you running SD WAN then you could find yourself running a more traditional network in those locations.  It is worth considering whether those situations could apply to you, along with your attitude towards managing them yourself.</t>
  </si>
  <si>
    <t>Cloud connectivity comes with design choices and management implications, such as optimising the cost for egress from the platform.   It is helpful to consider whether you would prefer to make the design decisions and handle the work yourself or use a managed service.</t>
  </si>
  <si>
    <t>It would help to identify all the reasons why you're using a managed service today and decide which would still apply with SD WAN.  What do you value in your current Managed WAN Service?</t>
  </si>
  <si>
    <t>Score</t>
  </si>
  <si>
    <t>Y</t>
  </si>
  <si>
    <t>Weight</t>
  </si>
  <si>
    <t>N</t>
  </si>
  <si>
    <t>DIY vs Managed SD WAN | Decision Support tool</t>
  </si>
  <si>
    <t>WAN helpdesk staff for 24x7x365 cover</t>
  </si>
  <si>
    <t>Some suggest that SD WAN will allow self-install.  Others see the WAN as a critical resource for which a responsible engineer rather than a janitor should attend to install, test, liaise and document your SD WAN device installations and support visits.  If you move to a DIY model you’ll need to set up deployment and logistics processes, train (potentially hire) engineers, manage workload peaks and troughs, holiday and sickness cover, as well as training to mitigate regular experience if WAN is not the day job.</t>
  </si>
  <si>
    <t xml:space="preserve">Focus of IT team: Business IT vs WAN </t>
  </si>
  <si>
    <t>Other reasons for using a Managed network</t>
  </si>
  <si>
    <t xml:space="preserve">Our article on Managed vs DIY SD WAN explains why you should have a 24x7 helpdesk even if you don’t operate around the clock. You need a minimum of three shifts to handle 24-hour working,  cover for holiday and sickness, plus additional resource to support the different skills of first, second and third line agents. That’s probably a minimum of five people, plus resource to deal with management, keeping skills up to date and succession planning. </t>
  </si>
  <si>
    <t xml:space="preserve">A WAN project manager will plan, lead, co-ordinate, schedule and document the deployment of your SD WAN network, perhaps also the transition from your existing network. An experienced WAN project manager will know how to deal with a wide range of issues; procurement of hardware and licences; co-ordination of deliveries and engineers, managing wayleaves, and dealing with carriers when circuits are delayed and can make the difference between success or failure. 
</t>
  </si>
  <si>
    <r>
      <t xml:space="preserve">Is the </t>
    </r>
    <r>
      <rPr>
        <b/>
        <sz val="11"/>
        <color theme="1"/>
        <rFont val="Calibri"/>
        <family val="2"/>
        <scheme val="minor"/>
      </rPr>
      <t>design</t>
    </r>
    <r>
      <rPr>
        <sz val="11"/>
        <color theme="1"/>
        <rFont val="Calibri"/>
        <family val="2"/>
        <scheme val="minor"/>
      </rPr>
      <t xml:space="preserve"> of the network currently handled by a managed service?</t>
    </r>
  </si>
  <si>
    <r>
      <t xml:space="preserve">Are network </t>
    </r>
    <r>
      <rPr>
        <b/>
        <sz val="11"/>
        <color theme="1"/>
        <rFont val="Calibri"/>
        <family val="2"/>
        <scheme val="minor"/>
      </rPr>
      <t>performance</t>
    </r>
    <r>
      <rPr>
        <sz val="11"/>
        <color theme="1"/>
        <rFont val="Calibri"/>
        <family val="2"/>
        <scheme val="minor"/>
      </rPr>
      <t xml:space="preserve"> issues currently handled by a managed service?</t>
    </r>
  </si>
  <si>
    <r>
      <t xml:space="preserve">Are </t>
    </r>
    <r>
      <rPr>
        <b/>
        <sz val="11"/>
        <color theme="1"/>
        <rFont val="Calibri"/>
        <family val="2"/>
        <scheme val="minor"/>
      </rPr>
      <t>application</t>
    </r>
    <r>
      <rPr>
        <sz val="11"/>
        <color theme="1"/>
        <rFont val="Calibri"/>
        <family val="2"/>
        <scheme val="minor"/>
      </rPr>
      <t xml:space="preserve"> issues over the network currently supported by a WAN managed service?</t>
    </r>
  </si>
  <si>
    <t>Skilled staff to design and troubleshoot the network</t>
  </si>
  <si>
    <t xml:space="preserve">A DIY SD WAN will require in-house skills to design the network and manage devices, software,  circuits, carriers and underlay performance.  SD WAN will simplify some elements of rolling out changes.  However, in-house expertise will be required to handle the underlay and deal with subtle performance issues or difficult problems arising; typically CCIE or equivalent. If you move from a managed service to DIY then any functions requiring network skills will need to be backfilled; hence the use of a managed service today is an indicator in favour of having one tomorrow. Conversely, if you already have network resource with sufficient skills and slack to undertake these functions, and you won't need to hire more, then that is an indicator that DIY will not create problems in this area.  </t>
  </si>
  <si>
    <t>Staff to manage procurement and provision of circuits</t>
  </si>
  <si>
    <t xml:space="preserve">A DIY SD WAN will require in-house resource to  manage the procurement and provision of circuits. This may may be across multiple carriers in multiple countries, currencies and languages. SD WAN could make this work more complex, because it will encourage more circuits per site, across multiple technologies; and therefore across more carriers. Moving to DIY will require this skilled function to be backfilled and is an indicator in favour of having a managed service as you move to SD WAN. </t>
  </si>
  <si>
    <r>
      <t xml:space="preserve">Is the placement and management of </t>
    </r>
    <r>
      <rPr>
        <b/>
        <sz val="11"/>
        <color theme="1"/>
        <rFont val="Calibri"/>
        <family val="2"/>
        <scheme val="minor"/>
      </rPr>
      <t>circuit orders</t>
    </r>
    <r>
      <rPr>
        <sz val="11"/>
        <color theme="1"/>
        <rFont val="Calibri"/>
        <family val="2"/>
        <scheme val="minor"/>
      </rPr>
      <t xml:space="preserve"> currently handled by a managed service?</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</si>
  <si>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 hire</t>
    </r>
    <r>
      <rPr>
        <sz val="11"/>
        <color theme="1"/>
        <rFont val="Calibri"/>
        <family val="2"/>
        <scheme val="minor"/>
      </rPr>
      <t xml:space="preserve"> resource to handle </t>
    </r>
    <r>
      <rPr>
        <b/>
        <sz val="11"/>
        <color theme="1"/>
        <rFont val="Calibri"/>
        <family val="2"/>
        <scheme val="minor"/>
      </rPr>
      <t>foreign contracts or languages?</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</si>
  <si>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 hire</t>
    </r>
    <r>
      <rPr>
        <sz val="11"/>
        <color theme="1"/>
        <rFont val="Calibri"/>
        <family val="2"/>
        <scheme val="minor"/>
      </rPr>
      <t xml:space="preserve">  resource to handle contracts and billing from each carrier and ISP?</t>
    </r>
  </si>
  <si>
    <r>
      <t xml:space="preserve">Is </t>
    </r>
    <r>
      <rPr>
        <b/>
        <sz val="11"/>
        <color theme="1"/>
        <rFont val="Calibri"/>
        <family val="2"/>
        <scheme val="minor"/>
      </rPr>
      <t>network security</t>
    </r>
    <r>
      <rPr>
        <sz val="11"/>
        <color theme="1"/>
        <rFont val="Calibri"/>
        <family val="2"/>
        <scheme val="minor"/>
      </rPr>
      <t xml:space="preserve"> currently handled by a WAN managed service?</t>
    </r>
  </si>
  <si>
    <t>Any costs for DIY</t>
  </si>
  <si>
    <t>Initial</t>
  </si>
  <si>
    <t>£ Initial</t>
  </si>
  <si>
    <t>£ Annual</t>
  </si>
  <si>
    <t>Y/N</t>
  </si>
  <si>
    <t>Values used</t>
  </si>
  <si>
    <t>DIY costs captured</t>
  </si>
  <si>
    <t>Annual</t>
  </si>
  <si>
    <t>Net Score</t>
  </si>
  <si>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 hire</t>
    </r>
    <r>
      <rPr>
        <sz val="11"/>
        <color theme="1"/>
        <rFont val="Calibri"/>
        <family val="2"/>
        <scheme val="minor"/>
      </rPr>
      <t xml:space="preserve"> in-house skills that you could rely on to procure and provision circuits?</t>
    </r>
  </si>
  <si>
    <t>Field engineering staff for deployment and in-life support</t>
  </si>
  <si>
    <t>Staff to manage traditional parts of the network</t>
  </si>
  <si>
    <t>Accountability for keeping the network running</t>
  </si>
  <si>
    <t>A Managed Service provides expertise to deal with problems and relieves you of the ownership and stress of those problems. Since SD WAN adds more complexity from multiple circuits, dynamic path allocation and a new attack surface (internet), it is arguable that a managed service could be more attractive  with SD WAN. It is worth considering your attitude towards ownership and accountability for keeping the network running and performing 24x7.</t>
  </si>
  <si>
    <r>
      <t xml:space="preserve">Is </t>
    </r>
    <r>
      <rPr>
        <b/>
        <sz val="11"/>
        <color theme="1"/>
        <rFont val="Calibri"/>
        <family val="2"/>
        <scheme val="minor"/>
      </rPr>
      <t>Project Management</t>
    </r>
    <r>
      <rPr>
        <sz val="11"/>
        <color theme="1"/>
        <rFont val="Calibri"/>
        <family val="2"/>
        <scheme val="minor"/>
      </rPr>
      <t xml:space="preserve"> currently handled by a WAN </t>
    </r>
    <r>
      <rPr>
        <b/>
        <sz val="11"/>
        <color theme="1"/>
        <rFont val="Calibri"/>
        <family val="2"/>
        <scheme val="minor"/>
      </rPr>
      <t>managed service?</t>
    </r>
  </si>
  <si>
    <r>
      <t xml:space="preserve">Are </t>
    </r>
    <r>
      <rPr>
        <b/>
        <sz val="11"/>
        <color theme="1"/>
        <rFont val="Calibri"/>
        <family val="2"/>
        <scheme val="minor"/>
      </rPr>
      <t>field engineering</t>
    </r>
    <r>
      <rPr>
        <sz val="11"/>
        <color theme="1"/>
        <rFont val="Calibri"/>
        <family val="2"/>
        <scheme val="minor"/>
      </rPr>
      <t xml:space="preserve"> staff currently provided by a WAN </t>
    </r>
    <r>
      <rPr>
        <b/>
        <sz val="11"/>
        <color theme="1"/>
        <rFont val="Calibri"/>
        <family val="2"/>
        <scheme val="minor"/>
      </rPr>
      <t>managed service?</t>
    </r>
  </si>
  <si>
    <r>
      <t xml:space="preserve">Is the </t>
    </r>
    <r>
      <rPr>
        <b/>
        <sz val="11"/>
        <color theme="1"/>
        <rFont val="Calibri"/>
        <family val="2"/>
        <scheme val="minor"/>
      </rPr>
      <t>network helpdesk</t>
    </r>
    <r>
      <rPr>
        <sz val="11"/>
        <color theme="1"/>
        <rFont val="Calibri"/>
        <family val="2"/>
        <scheme val="minor"/>
      </rPr>
      <t xml:space="preserve"> currently provided by a WAN </t>
    </r>
    <r>
      <rPr>
        <b/>
        <sz val="11"/>
        <color theme="1"/>
        <rFont val="Calibri"/>
        <family val="2"/>
        <scheme val="minor"/>
      </rPr>
      <t>managed service?</t>
    </r>
  </si>
  <si>
    <t>Staff to design and manage Cloud connections</t>
  </si>
  <si>
    <r>
      <t xml:space="preserve">Are </t>
    </r>
    <r>
      <rPr>
        <b/>
        <sz val="11"/>
        <color theme="1"/>
        <rFont val="Calibri"/>
        <family val="2"/>
        <scheme val="minor"/>
      </rPr>
      <t>Cloud connections</t>
    </r>
    <r>
      <rPr>
        <sz val="11"/>
        <color theme="1"/>
        <rFont val="Calibri"/>
        <family val="2"/>
        <scheme val="minor"/>
      </rPr>
      <t xml:space="preserve"> currently designed and managed by a </t>
    </r>
    <r>
      <rPr>
        <b/>
        <sz val="11"/>
        <color theme="1"/>
        <rFont val="Calibri"/>
        <family val="2"/>
        <scheme val="minor"/>
      </rPr>
      <t>managed service</t>
    </r>
    <r>
      <rPr>
        <sz val="11"/>
        <color theme="1"/>
        <rFont val="Calibri"/>
        <family val="2"/>
        <scheme val="minor"/>
      </rPr>
      <t xml:space="preserve"> provider?</t>
    </r>
  </si>
  <si>
    <t>Capture any other reasons for using a managed network here, adding Y in column F</t>
  </si>
  <si>
    <t>Capture any other costs required for a DIY network in colums L and M</t>
  </si>
  <si>
    <t>Would any IT activity be constrained by having to resource a DIY managed SD WAN?</t>
  </si>
  <si>
    <r>
      <t xml:space="preserve">Is a </t>
    </r>
    <r>
      <rPr>
        <b/>
        <sz val="11"/>
        <color theme="1"/>
        <rFont val="Calibri"/>
        <family val="2"/>
        <scheme val="minor"/>
      </rPr>
      <t>managed service provider</t>
    </r>
    <r>
      <rPr>
        <sz val="11"/>
        <color theme="1"/>
        <rFont val="Calibri"/>
        <family val="2"/>
        <scheme val="minor"/>
      </rPr>
      <t xml:space="preserve"> currently </t>
    </r>
    <r>
      <rPr>
        <b/>
        <sz val="11"/>
        <color theme="1"/>
        <rFont val="Calibri"/>
        <family val="2"/>
        <scheme val="minor"/>
      </rPr>
      <t>accountable</t>
    </r>
    <r>
      <rPr>
        <sz val="11"/>
        <color theme="1"/>
        <rFont val="Calibri"/>
        <family val="2"/>
        <scheme val="minor"/>
      </rPr>
      <t xml:space="preserve"> for keeping your network running 24x7</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</si>
  <si>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 hire</t>
    </r>
    <r>
      <rPr>
        <sz val="11"/>
        <color theme="1"/>
        <rFont val="Calibri"/>
        <family val="2"/>
        <scheme val="minor"/>
      </rPr>
      <t xml:space="preserve"> resource to run your </t>
    </r>
    <r>
      <rPr>
        <b/>
        <sz val="11"/>
        <color theme="1"/>
        <rFont val="Calibri"/>
        <family val="2"/>
        <scheme val="minor"/>
      </rPr>
      <t>24x7 network</t>
    </r>
    <r>
      <rPr>
        <sz val="11"/>
        <color theme="1"/>
        <rFont val="Calibri"/>
        <family val="2"/>
        <scheme val="minor"/>
      </rPr>
      <t xml:space="preserve"> helpdesk?</t>
    </r>
  </si>
  <si>
    <r>
      <t xml:space="preserve">Would you prefer to have </t>
    </r>
    <r>
      <rPr>
        <b/>
        <sz val="11"/>
        <color theme="1"/>
        <rFont val="Calibri"/>
        <family val="2"/>
        <scheme val="minor"/>
      </rPr>
      <t xml:space="preserve">external </t>
    </r>
    <r>
      <rPr>
        <sz val="11"/>
        <color theme="1"/>
        <rFont val="Calibri"/>
        <family val="2"/>
        <scheme val="minor"/>
      </rPr>
      <t xml:space="preserve">skilled resource </t>
    </r>
    <r>
      <rPr>
        <b/>
        <sz val="11"/>
        <color theme="1"/>
        <rFont val="Calibri"/>
        <family val="2"/>
        <scheme val="minor"/>
      </rPr>
      <t>accountable</t>
    </r>
    <r>
      <rPr>
        <sz val="11"/>
        <color theme="1"/>
        <rFont val="Calibri"/>
        <family val="2"/>
        <scheme val="minor"/>
      </rPr>
      <t xml:space="preserve"> for responding effectively to network issues </t>
    </r>
    <r>
      <rPr>
        <b/>
        <sz val="11"/>
        <color theme="1"/>
        <rFont val="Calibri"/>
        <family val="2"/>
        <scheme val="minor"/>
      </rPr>
      <t>rather than your own</t>
    </r>
    <r>
      <rPr>
        <sz val="11"/>
        <color theme="1"/>
        <rFont val="Calibri"/>
        <family val="2"/>
        <scheme val="minor"/>
      </rPr>
      <t xml:space="preserve"> resource?</t>
    </r>
  </si>
  <si>
    <r>
      <t xml:space="preserve">Would you prefer to have a </t>
    </r>
    <r>
      <rPr>
        <b/>
        <sz val="11"/>
        <color theme="1"/>
        <rFont val="Calibri"/>
        <family val="2"/>
        <scheme val="minor"/>
      </rPr>
      <t>managed service</t>
    </r>
    <r>
      <rPr>
        <sz val="11"/>
        <color theme="1"/>
        <rFont val="Calibri"/>
        <family val="2"/>
        <scheme val="minor"/>
      </rPr>
      <t xml:space="preserve"> handle the </t>
    </r>
    <r>
      <rPr>
        <b/>
        <sz val="11"/>
        <color theme="1"/>
        <rFont val="Calibri"/>
        <family val="2"/>
        <scheme val="minor"/>
      </rPr>
      <t>hiring and management</t>
    </r>
    <r>
      <rPr>
        <sz val="11"/>
        <color theme="1"/>
        <rFont val="Calibri"/>
        <family val="2"/>
        <scheme val="minor"/>
      </rPr>
      <t xml:space="preserve"> of skilled resource rather than doing it </t>
    </r>
    <r>
      <rPr>
        <b/>
        <sz val="11"/>
        <color theme="1"/>
        <rFont val="Calibri"/>
        <family val="2"/>
        <scheme val="minor"/>
      </rPr>
      <t>within the business?</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</si>
  <si>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t>
    </r>
    <r>
      <rPr>
        <sz val="11"/>
        <color theme="1"/>
        <rFont val="Calibri"/>
        <family val="2"/>
        <scheme val="minor"/>
      </rPr>
      <t xml:space="preserve"> </t>
    </r>
    <r>
      <rPr>
        <b/>
        <sz val="11"/>
        <color theme="1"/>
        <rFont val="Calibri"/>
        <family val="2"/>
        <scheme val="minor"/>
      </rPr>
      <t>hire</t>
    </r>
    <r>
      <rPr>
        <sz val="11"/>
        <color theme="1"/>
        <rFont val="Calibri"/>
        <family val="2"/>
        <scheme val="minor"/>
      </rPr>
      <t xml:space="preserve"> in-house skills capable of </t>
    </r>
    <r>
      <rPr>
        <b/>
        <sz val="11"/>
        <color theme="1"/>
        <rFont val="Calibri"/>
        <family val="2"/>
        <scheme val="minor"/>
      </rPr>
      <t>designing and troubleshooting</t>
    </r>
    <r>
      <rPr>
        <sz val="11"/>
        <color theme="1"/>
        <rFont val="Calibri"/>
        <family val="2"/>
        <scheme val="minor"/>
      </rPr>
      <t xml:space="preserve"> the network? If so, what is the likely cost?</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</si>
  <si>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 hire in-house skills</t>
    </r>
    <r>
      <rPr>
        <sz val="11"/>
        <color theme="1"/>
        <rFont val="Calibri"/>
        <family val="2"/>
        <scheme val="minor"/>
      </rPr>
      <t xml:space="preserve"> to project manage deployments and change control? If so, what is the likely cost?</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</si>
  <si>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 hire</t>
    </r>
    <r>
      <rPr>
        <sz val="11"/>
        <color theme="1"/>
        <rFont val="Calibri"/>
        <family val="2"/>
        <scheme val="minor"/>
      </rPr>
      <t xml:space="preserve"> resource to </t>
    </r>
    <r>
      <rPr>
        <b/>
        <sz val="11"/>
        <color theme="1"/>
        <rFont val="Calibri"/>
        <family val="2"/>
        <scheme val="minor"/>
      </rPr>
      <t>deploy and support sites</t>
    </r>
    <r>
      <rPr>
        <sz val="11"/>
        <color theme="1"/>
        <rFont val="Calibri"/>
        <family val="2"/>
        <scheme val="minor"/>
      </rPr>
      <t xml:space="preserve"> in-life?  If so, what is the likely cost?</t>
    </r>
  </si>
  <si>
    <r>
      <t xml:space="preserve">Are there any parts of your network that might remain using </t>
    </r>
    <r>
      <rPr>
        <b/>
        <sz val="11"/>
        <color theme="1"/>
        <rFont val="Calibri"/>
        <family val="2"/>
        <scheme val="minor"/>
      </rPr>
      <t>traditional network</t>
    </r>
    <r>
      <rPr>
        <sz val="11"/>
        <color theme="1"/>
        <rFont val="Calibri"/>
        <family val="2"/>
        <scheme val="minor"/>
      </rPr>
      <t xml:space="preserve"> technology rather than moving to SD WAN?</t>
    </r>
  </si>
  <si>
    <r>
      <t xml:space="preserve">Does a </t>
    </r>
    <r>
      <rPr>
        <b/>
        <sz val="11"/>
        <color theme="1"/>
        <rFont val="Calibri"/>
        <family val="2"/>
        <scheme val="minor"/>
      </rPr>
      <t>managed service provider</t>
    </r>
    <r>
      <rPr>
        <sz val="11"/>
        <color theme="1"/>
        <rFont val="Calibri"/>
        <family val="2"/>
        <scheme val="minor"/>
      </rPr>
      <t xml:space="preserve"> currently support any such traditional parts of your network?</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</si>
  <si>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 hire resource</t>
    </r>
    <r>
      <rPr>
        <sz val="11"/>
        <color theme="1"/>
        <rFont val="Calibri"/>
        <family val="2"/>
        <scheme val="minor"/>
      </rPr>
      <t xml:space="preserve"> to manage traditional parts of your network?  If so, what is the likely cost?</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</si>
  <si>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redeploy or hire</t>
    </r>
    <r>
      <rPr>
        <sz val="11"/>
        <color theme="1"/>
        <rFont val="Calibri"/>
        <family val="2"/>
        <scheme val="minor"/>
      </rPr>
      <t xml:space="preserve"> someone to be </t>
    </r>
    <r>
      <rPr>
        <b/>
        <sz val="11"/>
        <color theme="1"/>
        <rFont val="Calibri"/>
        <family val="2"/>
        <scheme val="minor"/>
      </rPr>
      <t>ultimately</t>
    </r>
    <r>
      <rPr>
        <sz val="11"/>
        <color theme="1"/>
        <rFont val="Calibri"/>
        <family val="2"/>
        <scheme val="minor"/>
      </rPr>
      <t xml:space="preserve"> </t>
    </r>
    <r>
      <rPr>
        <b/>
        <sz val="11"/>
        <color theme="1"/>
        <rFont val="Calibri"/>
        <family val="2"/>
        <scheme val="minor"/>
      </rPr>
      <t>accountable</t>
    </r>
    <r>
      <rPr>
        <sz val="11"/>
        <color theme="1"/>
        <rFont val="Calibri"/>
        <family val="2"/>
        <scheme val="minor"/>
      </rPr>
      <t xml:space="preserve"> for </t>
    </r>
    <r>
      <rPr>
        <b/>
        <sz val="11"/>
        <color theme="1"/>
        <rFont val="Calibri"/>
        <family val="2"/>
        <scheme val="minor"/>
      </rPr>
      <t>keeping the network running</t>
    </r>
    <r>
      <rPr>
        <sz val="11"/>
        <color theme="1"/>
        <rFont val="Calibri"/>
        <family val="2"/>
        <scheme val="minor"/>
      </rPr>
      <t xml:space="preserve"> and performing?  If so, what is the likely cost?</t>
    </r>
  </si>
  <si>
    <r>
      <rPr>
        <b/>
        <sz val="11"/>
        <color theme="1"/>
        <rFont val="Calibri"/>
        <family val="2"/>
        <scheme val="minor"/>
      </rPr>
      <t>If moving from Managed to DIY,</t>
    </r>
    <r>
      <rPr>
        <sz val="11"/>
        <color theme="1"/>
        <rFont val="Calibri"/>
        <family val="2"/>
        <scheme val="minor"/>
      </rPr>
      <t xml:space="preserve"> is an </t>
    </r>
    <r>
      <rPr>
        <b/>
        <sz val="11"/>
        <color theme="1"/>
        <rFont val="Calibri"/>
        <family val="2"/>
        <scheme val="minor"/>
      </rPr>
      <t>existing resource willing to take on accountability</t>
    </r>
    <r>
      <rPr>
        <sz val="11"/>
        <color theme="1"/>
        <rFont val="Calibri"/>
        <family val="2"/>
        <scheme val="minor"/>
      </rPr>
      <t xml:space="preserve"> for the network?  If so, </t>
    </r>
    <r>
      <rPr>
        <b/>
        <sz val="11"/>
        <color theme="1"/>
        <rFont val="Calibri"/>
        <family val="2"/>
        <scheme val="minor"/>
      </rPr>
      <t>will they require changes</t>
    </r>
    <r>
      <rPr>
        <sz val="11"/>
        <color theme="1"/>
        <rFont val="Calibri"/>
        <family val="2"/>
        <scheme val="minor"/>
      </rPr>
      <t xml:space="preserve"> and what are the likely costs?</t>
    </r>
  </si>
  <si>
    <r>
      <rPr>
        <b/>
        <sz val="11"/>
        <color theme="1"/>
        <rFont val="Calibri"/>
        <family val="2"/>
        <scheme val="minor"/>
      </rPr>
      <t>For DIY,</t>
    </r>
    <r>
      <rPr>
        <sz val="11"/>
        <color theme="1"/>
        <rFont val="Calibri"/>
        <family val="2"/>
        <scheme val="minor"/>
      </rPr>
      <t xml:space="preserve"> would you need to </t>
    </r>
    <r>
      <rPr>
        <b/>
        <sz val="11"/>
        <color theme="1"/>
        <rFont val="Calibri"/>
        <family val="2"/>
        <scheme val="minor"/>
      </rPr>
      <t>train</t>
    </r>
    <r>
      <rPr>
        <sz val="11"/>
        <color theme="1"/>
        <rFont val="Calibri"/>
        <family val="2"/>
        <scheme val="minor"/>
      </rPr>
      <t xml:space="preserve"> your skilled staff </t>
    </r>
    <r>
      <rPr>
        <b/>
        <sz val="11"/>
        <color theme="1"/>
        <rFont val="Calibri"/>
        <family val="2"/>
        <scheme val="minor"/>
      </rPr>
      <t>on your chosen vendor?</t>
    </r>
    <r>
      <rPr>
        <sz val="11"/>
        <color theme="1"/>
        <rFont val="Calibri"/>
        <family val="2"/>
        <scheme val="minor"/>
      </rPr>
      <t xml:space="preserve"> If so, what is the likely cost of downtime, out of office cover and training?</t>
    </r>
  </si>
  <si>
    <t>Anything else</t>
  </si>
  <si>
    <t>N/A</t>
  </si>
  <si>
    <t>Valid responses for 'Answer' (column F)</t>
  </si>
  <si>
    <t xml:space="preserve"> </t>
  </si>
  <si>
    <t>Row 5 is spare for your use.</t>
  </si>
  <si>
    <t>By default, any answer other than Y or N gives a ZERO score.</t>
  </si>
  <si>
    <t>Summary Comment</t>
  </si>
  <si>
    <t>Staff to project-manage deployment and change control</t>
  </si>
  <si>
    <t>Most businesses have limited IT resources and want to deploy them in the most effective way.  A common line of reasoning is that the IT Team should concentrate on things that only they can do; adding value to the business; helping it to transform - and have the WAN managed by experts in WAN.</t>
  </si>
  <si>
    <r>
      <t xml:space="preserve">For </t>
    </r>
    <r>
      <rPr>
        <b/>
        <sz val="11"/>
        <color theme="1"/>
        <rFont val="Calibri"/>
        <family val="2"/>
        <scheme val="minor"/>
      </rPr>
      <t>DIY,</t>
    </r>
    <r>
      <rPr>
        <sz val="11"/>
        <color theme="1"/>
        <rFont val="Calibri"/>
        <family val="2"/>
        <scheme val="minor"/>
      </rPr>
      <t xml:space="preserve"> would you need to </t>
    </r>
    <r>
      <rPr>
        <b/>
        <sz val="11"/>
        <color theme="1"/>
        <rFont val="Calibri"/>
        <family val="2"/>
        <scheme val="minor"/>
      </rPr>
      <t>redeploy or hire</t>
    </r>
    <r>
      <rPr>
        <sz val="11"/>
        <color theme="1"/>
        <rFont val="Calibri"/>
        <family val="2"/>
        <scheme val="minor"/>
      </rPr>
      <t xml:space="preserve"> resource to design and manage Cloud connections?  If so, what is the likely cost?</t>
    </r>
  </si>
  <si>
    <r>
      <t xml:space="preserve">This tool provides a structure to help the business decide between DIY and Managed SD WAN.   Edit or add questions to suit your situation, such that a Y (yes) response points towards a managed service and vice versa.  </t>
    </r>
    <r>
      <rPr>
        <b/>
        <sz val="12"/>
        <color theme="1"/>
        <rFont val="Calibri"/>
        <family val="2"/>
        <scheme val="minor"/>
      </rPr>
      <t>Expand columns G to J</t>
    </r>
    <r>
      <rPr>
        <sz val="12"/>
        <color theme="1"/>
        <rFont val="Calibri"/>
        <family val="2"/>
        <scheme val="minor"/>
      </rPr>
      <t xml:space="preserve"> to adjust the values and weighting of responses (click "+" button above column K).  The final row </t>
    </r>
    <r>
      <rPr>
        <b/>
        <sz val="12"/>
        <color theme="1"/>
        <rFont val="Calibri"/>
        <family val="2"/>
        <scheme val="minor"/>
      </rPr>
      <t>adds</t>
    </r>
    <r>
      <rPr>
        <sz val="12"/>
        <color theme="1"/>
        <rFont val="Calibri"/>
        <family val="2"/>
        <scheme val="minor"/>
      </rPr>
      <t xml:space="preserve"> the positive scores (favouring a managed approach) and </t>
    </r>
    <r>
      <rPr>
        <b/>
        <sz val="12"/>
        <color theme="1"/>
        <rFont val="Calibri"/>
        <family val="2"/>
        <scheme val="minor"/>
      </rPr>
      <t>subtracts</t>
    </r>
    <r>
      <rPr>
        <sz val="12"/>
        <color theme="1"/>
        <rFont val="Calibri"/>
        <family val="2"/>
        <scheme val="minor"/>
      </rPr>
      <t xml:space="preserve"> the negative scores (favouring DIY) to give a net score to indicate whether your answers suggest a DIY or a Managed approach best suits you. Any DIY costs you capture are also summed at the bottom.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</si>
</sst>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_-&quot;£&quot;* #,##0_-;\-&quot;£&quot;* #,##0_-;_-&quot;£&quot;* &quot;-&quot;??_-;_-@_-"/>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24"/>
      <color rgb="FFF08100"/>
      <name val="Calibri"/>
      <family val="2"/>
      <scheme val="minor"/>
    </font>
    <font>
      <b/>
      <sz val="14"/>
      <color theme="0"/>
      <name val="Calibri"/>
      <family val="2"/>
      <scheme val="minor"/>
    </font>
    <font>
      <sz val="10"/>
      <color theme="1"/>
      <name val="Calibri"/>
      <family val="2"/>
      <scheme val="minor"/>
    </font>
    <font>
      <i/>
      <sz val="10"/>
      <color theme="1"/>
      <name val="Calibri"/>
      <family val="2"/>
      <scheme val="minor"/>
    </font>
    <font>
      <sz val="10"/>
      <color theme="0"/>
      <name val="Calibri"/>
      <family val="2"/>
      <scheme val="minor"/>
    </font>
    <font>
      <sz val="14"/>
      <color theme="1"/>
      <name val="Calibri"/>
      <family val="2"/>
      <scheme val="minor"/>
    </font>
    <font>
      <b/>
      <sz val="16"/>
      <color theme="1"/>
      <name val="Calibri"/>
      <family val="2"/>
      <scheme val="minor"/>
    </font>
    <font>
      <b/>
      <sz val="16"/>
      <color theme="5"/>
      <name val="Calibri"/>
      <family val="2"/>
      <scheme val="minor"/>
    </font>
    <font>
      <sz val="14"/>
      <color theme="0"/>
      <name val="Calibri"/>
      <family val="2"/>
      <scheme val="minor"/>
    </font>
    <font>
      <b/>
      <sz val="16"/>
      <color theme="2"/>
      <name val="Calibri"/>
      <family val="2"/>
      <scheme val="minor"/>
    </font>
    <font>
      <b/>
      <sz val="16"/>
      <color theme="3"/>
      <name val="Calibri"/>
      <family val="2"/>
      <scheme val="minor"/>
    </font>
    <font>
      <b/>
      <sz val="16"/>
      <color theme="6"/>
      <name val="Calibri"/>
      <family val="2"/>
      <scheme val="minor"/>
    </font>
    <font>
      <b/>
      <sz val="16"/>
      <color theme="7"/>
      <name val="Calibri"/>
      <family val="2"/>
      <scheme val="minor"/>
    </font>
    <font>
      <b/>
      <sz val="16"/>
      <color theme="8"/>
      <name val="Calibri"/>
      <family val="2"/>
      <scheme val="minor"/>
    </font>
    <font>
      <b/>
      <sz val="16"/>
      <color theme="9"/>
      <name val="Calibri"/>
      <family val="2"/>
      <scheme val="minor"/>
    </font>
    <font>
      <b/>
      <sz val="16"/>
      <color theme="4"/>
      <name val="Calibri"/>
      <family val="2"/>
      <scheme val="minor"/>
    </font>
    <font>
      <sz val="24"/>
      <color theme="1"/>
      <name val="Calibri"/>
      <family val="2"/>
      <scheme val="minor"/>
    </font>
    <font>
      <u/>
      <sz val="12"/>
      <color theme="10"/>
      <name val="Calibri"/>
      <family val="2"/>
      <scheme val="minor"/>
    </font>
    <font>
      <i/>
      <sz val="11"/>
      <color theme="1"/>
      <name val="Calibri"/>
      <family val="2"/>
      <scheme val="minor"/>
    </font>
    <font>
      <sz val="12"/>
      <color theme="1"/>
      <name val="Calibri"/>
      <family val="2"/>
      <scheme val="minor"/>
    </font>
    <font>
      <b/>
      <sz val="11"/>
      <color theme="1"/>
      <name val="Calibri"/>
      <family val="2"/>
      <scheme val="minor"/>
    </font>
    <font>
      <b/>
      <sz val="16"/>
      <color rgb="FF48637B"/>
      <name val="Calibri"/>
      <family val="2"/>
      <scheme val="minor"/>
    </font>
    <font>
      <sz val="12"/>
      <color theme="0"/>
      <name val="Calibri"/>
      <family val="2"/>
      <scheme val="minor"/>
    </font>
    <font>
      <b/>
      <sz val="12"/>
      <color theme="0"/>
      <name val="Calibri"/>
      <family val="2"/>
      <scheme val="minor"/>
    </font>
    <font>
      <b/>
      <sz val="10"/>
      <color theme="0"/>
      <name val="Calibri"/>
      <family val="2"/>
      <scheme val="minor"/>
    </font>
    <font>
      <b/>
      <sz val="12"/>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4"/>
        <bgColor indexed="64"/>
      </patternFill>
    </fill>
    <fill>
      <patternFill patternType="solid">
        <fgColor theme="1"/>
        <bgColor indexed="64"/>
      </patternFill>
    </fill>
    <fill>
      <patternFill patternType="solid">
        <fgColor rgb="FFF9A349"/>
        <bgColor indexed="64"/>
      </patternFill>
    </fill>
    <fill>
      <patternFill patternType="solid">
        <fgColor rgb="FF48637B"/>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theme="0" tint="-0.14990691854609822"/>
      </left>
      <right/>
      <top style="medium">
        <color indexed="64"/>
      </top>
      <bottom/>
      <diagonal/>
    </border>
    <border>
      <left style="thin">
        <color theme="0" tint="-0.14990691854609822"/>
      </left>
      <right/>
      <top/>
      <bottom style="medium">
        <color indexed="64"/>
      </bottom>
      <diagonal/>
    </border>
    <border>
      <left style="medium">
        <color indexed="64"/>
      </left>
      <right style="thin">
        <color theme="0" tint="-0.14996795556505021"/>
      </right>
      <top style="medium">
        <color indexed="64"/>
      </top>
      <bottom/>
      <diagonal/>
    </border>
    <border>
      <left style="thin">
        <color theme="0" tint="-0.14996795556505021"/>
      </left>
      <right style="thin">
        <color theme="0" tint="-0.14996795556505021"/>
      </right>
      <top style="medium">
        <color indexed="64"/>
      </top>
      <bottom/>
      <diagonal/>
    </border>
    <border>
      <left style="thin">
        <color theme="0" tint="-0.14996795556505021"/>
      </left>
      <right style="thin">
        <color theme="0" tint="-0.14990691854609822"/>
      </right>
      <top style="medium">
        <color indexed="64"/>
      </top>
      <bottom/>
      <diagonal/>
    </border>
    <border>
      <left style="medium">
        <color indexed="64"/>
      </left>
      <right style="thin">
        <color theme="0" tint="-0.14996795556505021"/>
      </right>
      <top/>
      <bottom style="medium">
        <color indexed="64"/>
      </bottom>
      <diagonal/>
    </border>
    <border>
      <left style="thin">
        <color theme="0" tint="-0.14996795556505021"/>
      </left>
      <right style="thin">
        <color theme="0" tint="-0.14996795556505021"/>
      </right>
      <top/>
      <bottom style="medium">
        <color indexed="64"/>
      </bottom>
      <diagonal/>
    </border>
    <border>
      <left style="thin">
        <color theme="0" tint="-0.14996795556505021"/>
      </left>
      <right style="thin">
        <color theme="0" tint="-0.14990691854609822"/>
      </right>
      <top/>
      <bottom style="medium">
        <color indexed="64"/>
      </bottom>
      <diagonal/>
    </border>
    <border>
      <left/>
      <right style="thin">
        <color theme="0" tint="-0.1498764000366222"/>
      </right>
      <top style="medium">
        <color indexed="64"/>
      </top>
      <bottom/>
      <diagonal/>
    </border>
    <border>
      <left/>
      <right style="thin">
        <color theme="0" tint="-0.1498764000366222"/>
      </right>
      <top/>
      <bottom style="medium">
        <color indexed="64"/>
      </bottom>
      <diagonal/>
    </border>
    <border>
      <left/>
      <right style="thin">
        <color theme="0" tint="-0.14996795556505021"/>
      </right>
      <top/>
      <bottom style="medium">
        <color indexed="64"/>
      </bottom>
      <diagonal/>
    </border>
    <border>
      <left/>
      <right style="thin">
        <color theme="0" tint="-0.14996795556505021"/>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22" fillId="0" borderId="0" applyNumberFormat="0" applyFill="0" applyBorder="0" applyAlignment="0" applyProtection="0"/>
    <xf numFmtId="44" fontId="24" fillId="0" borderId="0" applyFont="0" applyFill="0" applyBorder="0" applyAlignment="0" applyProtection="0"/>
  </cellStyleXfs>
  <cellXfs count="163">
    <xf numFmtId="0" fontId="0" fillId="0" borderId="0" xfId="0"/>
    <xf numFmtId="0" fontId="4" fillId="0" borderId="0" xfId="0" applyFont="1" applyAlignment="1">
      <alignment horizontal="left" vertical="center" wrapText="1" indent="2"/>
    </xf>
    <xf numFmtId="0" fontId="4" fillId="2" borderId="1"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0" fillId="0" borderId="0" xfId="0" applyFont="1" applyAlignment="1">
      <alignment horizontal="left" vertical="center" wrapText="1" indent="1"/>
    </xf>
    <xf numFmtId="0" fontId="5" fillId="0" borderId="0" xfId="0" applyFont="1" applyAlignment="1">
      <alignment horizontal="left" vertical="center" wrapText="1" indent="2"/>
    </xf>
    <xf numFmtId="0" fontId="0" fillId="0" borderId="0" xfId="0" applyFont="1" applyAlignment="1">
      <alignment horizontal="left" vertical="center" wrapText="1" indent="2"/>
    </xf>
    <xf numFmtId="0" fontId="10" fillId="0" borderId="0" xfId="0" applyFont="1" applyAlignment="1">
      <alignment horizontal="left" vertical="center" wrapText="1" indent="1"/>
    </xf>
    <xf numFmtId="0" fontId="0" fillId="2" borderId="4" xfId="0" applyFont="1" applyFill="1" applyBorder="1" applyAlignment="1">
      <alignment horizontal="left" vertical="center" wrapText="1" indent="2"/>
    </xf>
    <xf numFmtId="0" fontId="0" fillId="2" borderId="0" xfId="0" applyFont="1" applyFill="1" applyAlignment="1">
      <alignment horizontal="left" vertical="center" wrapText="1" indent="2"/>
    </xf>
    <xf numFmtId="0" fontId="0" fillId="2" borderId="1" xfId="0" applyFont="1" applyFill="1" applyBorder="1" applyAlignment="1">
      <alignment horizontal="left" vertical="center" wrapText="1" indent="2"/>
    </xf>
    <xf numFmtId="0" fontId="0" fillId="2" borderId="6" xfId="0" applyFont="1" applyFill="1" applyBorder="1" applyAlignment="1">
      <alignment horizontal="left" vertical="center" wrapText="1" indent="2"/>
    </xf>
    <xf numFmtId="0" fontId="0" fillId="2" borderId="1" xfId="0" applyFont="1" applyFill="1" applyBorder="1" applyAlignment="1">
      <alignment horizontal="left" vertical="center" wrapText="1" indent="3"/>
    </xf>
    <xf numFmtId="0" fontId="0" fillId="2" borderId="6" xfId="0" applyFont="1" applyFill="1" applyBorder="1" applyAlignment="1">
      <alignment horizontal="left" vertical="center" wrapText="1" indent="3"/>
    </xf>
    <xf numFmtId="2" fontId="11" fillId="2" borderId="7" xfId="0" applyNumberFormat="1" applyFont="1" applyFill="1" applyBorder="1" applyAlignment="1">
      <alignment horizontal="left" vertical="center" wrapText="1" indent="1"/>
    </xf>
    <xf numFmtId="2" fontId="12" fillId="2" borderId="7" xfId="0" applyNumberFormat="1" applyFont="1" applyFill="1" applyBorder="1" applyAlignment="1">
      <alignment horizontal="left" vertical="center" wrapText="1" indent="1"/>
    </xf>
    <xf numFmtId="0" fontId="7" fillId="0" borderId="0" xfId="0" applyFont="1" applyAlignment="1">
      <alignment horizontal="center" vertical="center" wrapText="1"/>
    </xf>
    <xf numFmtId="0" fontId="13" fillId="3" borderId="2" xfId="0" quotePrefix="1" applyNumberFormat="1" applyFont="1" applyFill="1" applyBorder="1" applyAlignment="1">
      <alignment horizontal="center" vertical="center" wrapText="1"/>
    </xf>
    <xf numFmtId="0" fontId="13" fillId="3" borderId="2" xfId="0" applyNumberFormat="1" applyFont="1" applyFill="1" applyBorder="1" applyAlignment="1">
      <alignment horizontal="center" vertical="center" wrapText="1"/>
    </xf>
    <xf numFmtId="0" fontId="13" fillId="3" borderId="11" xfId="0" applyNumberFormat="1" applyFont="1" applyFill="1" applyBorder="1" applyAlignment="1">
      <alignment horizontal="center" vertical="center" wrapText="1"/>
    </xf>
    <xf numFmtId="0" fontId="6" fillId="3" borderId="10" xfId="0" quotePrefix="1" applyNumberFormat="1" applyFont="1" applyFill="1" applyBorder="1" applyAlignment="1">
      <alignment horizontal="center" vertical="center" wrapText="1"/>
    </xf>
    <xf numFmtId="0" fontId="13" fillId="4" borderId="2" xfId="0" applyNumberFormat="1" applyFont="1" applyFill="1" applyBorder="1" applyAlignment="1">
      <alignment horizontal="center" vertical="center" wrapText="1"/>
    </xf>
    <xf numFmtId="0" fontId="13" fillId="4" borderId="11" xfId="0" applyNumberFormat="1" applyFont="1" applyFill="1" applyBorder="1" applyAlignment="1">
      <alignment horizontal="center" vertical="center" wrapText="1"/>
    </xf>
    <xf numFmtId="0" fontId="6" fillId="4" borderId="10" xfId="0" applyNumberFormat="1" applyFont="1" applyFill="1" applyBorder="1" applyAlignment="1">
      <alignment horizontal="center" vertical="center" wrapText="1"/>
    </xf>
    <xf numFmtId="0" fontId="13" fillId="5" borderId="2" xfId="0" applyNumberFormat="1" applyFont="1" applyFill="1" applyBorder="1" applyAlignment="1">
      <alignment horizontal="center" vertical="center" wrapText="1"/>
    </xf>
    <xf numFmtId="0" fontId="13" fillId="5" borderId="11" xfId="0" applyNumberFormat="1" applyFont="1" applyFill="1" applyBorder="1" applyAlignment="1">
      <alignment horizontal="center" vertical="center" wrapText="1"/>
    </xf>
    <xf numFmtId="0" fontId="6" fillId="5" borderId="10" xfId="0" applyNumberFormat="1" applyFont="1" applyFill="1" applyBorder="1" applyAlignment="1">
      <alignment horizontal="center" vertical="center" wrapText="1"/>
    </xf>
    <xf numFmtId="0" fontId="13" fillId="6" borderId="2" xfId="0" applyNumberFormat="1" applyFont="1" applyFill="1" applyBorder="1" applyAlignment="1">
      <alignment horizontal="center" vertical="center" wrapText="1"/>
    </xf>
    <xf numFmtId="0" fontId="13" fillId="6" borderId="11" xfId="0" applyNumberFormat="1" applyFont="1" applyFill="1" applyBorder="1" applyAlignment="1">
      <alignment horizontal="center" vertical="center" wrapText="1"/>
    </xf>
    <xf numFmtId="0" fontId="6" fillId="6" borderId="10" xfId="0" applyNumberFormat="1" applyFont="1" applyFill="1" applyBorder="1" applyAlignment="1">
      <alignment horizontal="center" vertical="center" wrapText="1"/>
    </xf>
    <xf numFmtId="0" fontId="13" fillId="7" borderId="2" xfId="0" applyNumberFormat="1" applyFont="1" applyFill="1" applyBorder="1" applyAlignment="1">
      <alignment horizontal="center" vertical="center" wrapText="1"/>
    </xf>
    <xf numFmtId="0" fontId="13" fillId="7" borderId="11" xfId="0" applyNumberFormat="1" applyFont="1" applyFill="1" applyBorder="1" applyAlignment="1">
      <alignment horizontal="center" vertical="center" wrapText="1"/>
    </xf>
    <xf numFmtId="0" fontId="6" fillId="7" borderId="10" xfId="0" applyNumberFormat="1" applyFont="1" applyFill="1" applyBorder="1" applyAlignment="1">
      <alignment horizontal="center" vertical="center" wrapText="1"/>
    </xf>
    <xf numFmtId="0" fontId="13" fillId="8" borderId="0" xfId="0" applyNumberFormat="1" applyFont="1" applyFill="1" applyBorder="1" applyAlignment="1">
      <alignment horizontal="center" vertical="center" wrapText="1"/>
    </xf>
    <xf numFmtId="0" fontId="6" fillId="8" borderId="3" xfId="0" applyNumberFormat="1" applyFont="1" applyFill="1" applyBorder="1" applyAlignment="1">
      <alignment horizontal="center" vertical="center" wrapText="1"/>
    </xf>
    <xf numFmtId="0" fontId="13" fillId="9" borderId="0" xfId="0" applyNumberFormat="1" applyFont="1" applyFill="1" applyBorder="1" applyAlignment="1">
      <alignment horizontal="center" vertical="center" wrapText="1"/>
    </xf>
    <xf numFmtId="0" fontId="13" fillId="9" borderId="5" xfId="0" applyNumberFormat="1" applyFont="1" applyFill="1" applyBorder="1" applyAlignment="1">
      <alignment horizontal="center" vertical="center" wrapText="1"/>
    </xf>
    <xf numFmtId="0" fontId="6" fillId="9" borderId="3" xfId="0" applyNumberFormat="1" applyFont="1" applyFill="1" applyBorder="1" applyAlignment="1">
      <alignment horizontal="center" vertical="center" wrapText="1"/>
    </xf>
    <xf numFmtId="0" fontId="13" fillId="10" borderId="5" xfId="0" applyNumberFormat="1" applyFont="1" applyFill="1" applyBorder="1" applyAlignment="1">
      <alignment horizontal="center" vertical="center" wrapText="1"/>
    </xf>
    <xf numFmtId="0" fontId="13" fillId="11" borderId="0" xfId="0" applyNumberFormat="1" applyFont="1" applyFill="1" applyBorder="1" applyAlignment="1">
      <alignment horizontal="center" vertical="center" wrapText="1"/>
    </xf>
    <xf numFmtId="0" fontId="6" fillId="11" borderId="3" xfId="0" applyNumberFormat="1" applyFont="1" applyFill="1" applyBorder="1" applyAlignment="1">
      <alignment horizontal="center" vertical="center" wrapText="1"/>
    </xf>
    <xf numFmtId="0" fontId="14" fillId="2" borderId="7" xfId="0" applyFont="1" applyFill="1" applyBorder="1" applyAlignment="1">
      <alignment horizontal="left" vertical="center" wrapText="1" indent="1"/>
    </xf>
    <xf numFmtId="2" fontId="15" fillId="2" borderId="7" xfId="0" applyNumberFormat="1" applyFont="1" applyFill="1" applyBorder="1" applyAlignment="1">
      <alignment horizontal="left" vertical="center" wrapText="1" indent="1"/>
    </xf>
    <xf numFmtId="164" fontId="16" fillId="2" borderId="7" xfId="0" applyNumberFormat="1" applyFont="1" applyFill="1" applyBorder="1" applyAlignment="1">
      <alignment horizontal="left" vertical="center" wrapText="1" indent="1"/>
    </xf>
    <xf numFmtId="2" fontId="17" fillId="2" borderId="7" xfId="0" applyNumberFormat="1" applyFont="1" applyFill="1" applyBorder="1" applyAlignment="1">
      <alignment horizontal="left" vertical="center" wrapText="1" indent="1"/>
    </xf>
    <xf numFmtId="2" fontId="18" fillId="2" borderId="7" xfId="0" applyNumberFormat="1" applyFont="1" applyFill="1" applyBorder="1" applyAlignment="1">
      <alignment horizontal="left" vertical="center" wrapText="1" indent="1"/>
    </xf>
    <xf numFmtId="2" fontId="19" fillId="2" borderId="7" xfId="0" applyNumberFormat="1" applyFont="1" applyFill="1" applyBorder="1" applyAlignment="1">
      <alignment horizontal="left" vertical="center" wrapText="1" indent="1"/>
    </xf>
    <xf numFmtId="2" fontId="20" fillId="2" borderId="7" xfId="0" applyNumberFormat="1" applyFont="1" applyFill="1" applyBorder="1" applyAlignment="1">
      <alignment horizontal="left" vertical="center" wrapText="1" indent="1"/>
    </xf>
    <xf numFmtId="0" fontId="9" fillId="3" borderId="1" xfId="0" quotePrefix="1" applyNumberFormat="1" applyFont="1" applyFill="1" applyBorder="1" applyAlignment="1">
      <alignment horizontal="center" vertical="center" wrapText="1"/>
    </xf>
    <xf numFmtId="0" fontId="9" fillId="4" borderId="1" xfId="0" quotePrefix="1" applyNumberFormat="1" applyFont="1" applyFill="1" applyBorder="1" applyAlignment="1">
      <alignment horizontal="center" vertical="center" wrapText="1"/>
    </xf>
    <xf numFmtId="0" fontId="9" fillId="5" borderId="1" xfId="0" quotePrefix="1" applyNumberFormat="1" applyFont="1" applyFill="1" applyBorder="1" applyAlignment="1">
      <alignment horizontal="center" vertical="center" wrapText="1"/>
    </xf>
    <xf numFmtId="0" fontId="9" fillId="6" borderId="1" xfId="0" quotePrefix="1" applyNumberFormat="1" applyFont="1" applyFill="1" applyBorder="1" applyAlignment="1">
      <alignment horizontal="center" vertical="center" wrapText="1"/>
    </xf>
    <xf numFmtId="0" fontId="9" fillId="7" borderId="1" xfId="0" quotePrefix="1" applyNumberFormat="1" applyFont="1" applyFill="1" applyBorder="1" applyAlignment="1">
      <alignment horizontal="center" vertical="center" wrapText="1"/>
    </xf>
    <xf numFmtId="0" fontId="9" fillId="8" borderId="1" xfId="0" quotePrefix="1" applyNumberFormat="1" applyFont="1" applyFill="1" applyBorder="1" applyAlignment="1">
      <alignment horizontal="center" vertical="center" wrapText="1"/>
    </xf>
    <xf numFmtId="0" fontId="9" fillId="9" borderId="1" xfId="0" quotePrefix="1" applyNumberFormat="1" applyFont="1" applyFill="1" applyBorder="1" applyAlignment="1">
      <alignment horizontal="center" vertical="center" wrapText="1"/>
    </xf>
    <xf numFmtId="0" fontId="21" fillId="0" borderId="0" xfId="0" applyFont="1" applyAlignment="1">
      <alignment horizontal="center" vertical="center" wrapText="1"/>
    </xf>
    <xf numFmtId="0" fontId="3" fillId="2" borderId="4" xfId="0" applyFont="1" applyFill="1" applyBorder="1" applyAlignment="1">
      <alignment horizontal="left" vertical="center" wrapText="1" indent="1"/>
    </xf>
    <xf numFmtId="0" fontId="0" fillId="2" borderId="12" xfId="0" applyFont="1" applyFill="1" applyBorder="1" applyAlignment="1">
      <alignment horizontal="left" vertical="center" wrapText="1" indent="2"/>
    </xf>
    <xf numFmtId="2" fontId="26" fillId="2" borderId="7" xfId="0" applyNumberFormat="1" applyFont="1" applyFill="1" applyBorder="1" applyAlignment="1">
      <alignment horizontal="left" vertical="center" wrapText="1" indent="1"/>
    </xf>
    <xf numFmtId="0" fontId="9" fillId="9" borderId="4" xfId="0" quotePrefix="1" applyNumberFormat="1" applyFont="1" applyFill="1" applyBorder="1" applyAlignment="1">
      <alignment horizontal="center" vertical="center" wrapText="1"/>
    </xf>
    <xf numFmtId="0" fontId="6" fillId="10" borderId="14" xfId="0" applyNumberFormat="1" applyFont="1" applyFill="1" applyBorder="1" applyAlignment="1">
      <alignment horizontal="center" vertical="center" wrapText="1"/>
    </xf>
    <xf numFmtId="0" fontId="9" fillId="9" borderId="13" xfId="0" quotePrefix="1" applyNumberFormat="1" applyFont="1" applyFill="1" applyBorder="1" applyAlignment="1">
      <alignment horizontal="center" vertical="center" wrapText="1"/>
    </xf>
    <xf numFmtId="0" fontId="9" fillId="3" borderId="6" xfId="0" quotePrefix="1" applyNumberFormat="1" applyFont="1" applyFill="1" applyBorder="1" applyAlignment="1">
      <alignment horizontal="center" vertical="center" wrapText="1"/>
    </xf>
    <xf numFmtId="0" fontId="9" fillId="3" borderId="4" xfId="0" quotePrefix="1" applyNumberFormat="1" applyFont="1" applyFill="1" applyBorder="1" applyAlignment="1">
      <alignment horizontal="center" vertical="center" wrapText="1"/>
    </xf>
    <xf numFmtId="0" fontId="9" fillId="6" borderId="13" xfId="0" quotePrefix="1" applyNumberFormat="1" applyFont="1" applyFill="1" applyBorder="1" applyAlignment="1">
      <alignment horizontal="center" vertical="center" wrapText="1"/>
    </xf>
    <xf numFmtId="0" fontId="9" fillId="7" borderId="4" xfId="0" quotePrefix="1" applyNumberFormat="1" applyFont="1" applyFill="1" applyBorder="1" applyAlignment="1">
      <alignment horizontal="center" vertical="center" wrapText="1"/>
    </xf>
    <xf numFmtId="0" fontId="9" fillId="5" borderId="4" xfId="0" quotePrefix="1" applyNumberFormat="1" applyFont="1" applyFill="1" applyBorder="1" applyAlignment="1">
      <alignment horizontal="center" vertical="center" wrapText="1"/>
    </xf>
    <xf numFmtId="0" fontId="9" fillId="4" borderId="4" xfId="0" quotePrefix="1" applyNumberFormat="1" applyFont="1" applyFill="1" applyBorder="1" applyAlignment="1">
      <alignment horizontal="center" vertical="center" wrapText="1"/>
    </xf>
    <xf numFmtId="0" fontId="9" fillId="6" borderId="4" xfId="0" quotePrefix="1" applyNumberFormat="1" applyFont="1" applyFill="1" applyBorder="1" applyAlignment="1">
      <alignment horizontal="center" vertical="center" wrapText="1"/>
    </xf>
    <xf numFmtId="0" fontId="22" fillId="0" borderId="0" xfId="1" applyBorder="1" applyAlignment="1">
      <alignment horizontal="center" vertical="center" wrapText="1"/>
    </xf>
    <xf numFmtId="0" fontId="0" fillId="2" borderId="13" xfId="0" applyFont="1" applyFill="1" applyBorder="1" applyAlignment="1">
      <alignment horizontal="left" vertical="center" wrapText="1" indent="2"/>
    </xf>
    <xf numFmtId="0" fontId="21" fillId="0" borderId="0" xfId="0" applyFont="1" applyAlignment="1">
      <alignment vertical="center" wrapText="1"/>
    </xf>
    <xf numFmtId="0" fontId="0" fillId="0" borderId="0" xfId="0" applyFont="1" applyAlignment="1">
      <alignment horizontal="center" vertical="center" wrapText="1"/>
    </xf>
    <xf numFmtId="0" fontId="6" fillId="4" borderId="2" xfId="0" applyNumberFormat="1" applyFont="1" applyFill="1" applyBorder="1" applyAlignment="1">
      <alignment horizontal="center" vertical="center" wrapText="1"/>
    </xf>
    <xf numFmtId="0" fontId="0" fillId="2" borderId="15" xfId="0" applyFont="1" applyFill="1" applyBorder="1" applyAlignment="1">
      <alignment horizontal="left" vertical="center" wrapText="1" indent="2"/>
    </xf>
    <xf numFmtId="0" fontId="6" fillId="10" borderId="0" xfId="0" applyNumberFormat="1" applyFont="1" applyFill="1" applyBorder="1" applyAlignment="1">
      <alignment horizontal="center" vertical="center" wrapText="1"/>
    </xf>
    <xf numFmtId="0" fontId="6" fillId="11" borderId="0" xfId="0" applyNumberFormat="1" applyFont="1" applyFill="1" applyBorder="1" applyAlignment="1">
      <alignment horizontal="center" vertical="center" wrapText="1"/>
    </xf>
    <xf numFmtId="0" fontId="0" fillId="0" borderId="0" xfId="0" applyFont="1" applyBorder="1" applyAlignment="1">
      <alignment horizontal="left" vertical="center" wrapText="1" indent="1"/>
    </xf>
    <xf numFmtId="0" fontId="7" fillId="0" borderId="0" xfId="0" applyFont="1" applyBorder="1" applyAlignment="1">
      <alignment horizontal="center" vertical="center" wrapText="1"/>
    </xf>
    <xf numFmtId="0" fontId="4" fillId="0" borderId="0" xfId="0" applyFont="1" applyBorder="1" applyAlignment="1">
      <alignment horizontal="left" vertical="center" wrapText="1" indent="2"/>
    </xf>
    <xf numFmtId="0" fontId="0" fillId="0" borderId="0" xfId="0" applyFont="1" applyBorder="1" applyAlignment="1">
      <alignment horizontal="left" vertical="center" wrapText="1" indent="2"/>
    </xf>
    <xf numFmtId="0" fontId="13" fillId="3" borderId="16" xfId="0" applyNumberFormat="1" applyFont="1" applyFill="1" applyBorder="1" applyAlignment="1">
      <alignment horizontal="center" vertical="center" wrapText="1"/>
    </xf>
    <xf numFmtId="0" fontId="9" fillId="12" borderId="4" xfId="0" quotePrefix="1" applyNumberFormat="1" applyFont="1" applyFill="1" applyBorder="1" applyAlignment="1">
      <alignment horizontal="center" vertical="center" wrapText="1"/>
    </xf>
    <xf numFmtId="0" fontId="9" fillId="12" borderId="1" xfId="0" quotePrefix="1" applyNumberFormat="1" applyFont="1" applyFill="1" applyBorder="1" applyAlignment="1">
      <alignment horizontal="center" vertical="center" wrapText="1"/>
    </xf>
    <xf numFmtId="0" fontId="9" fillId="13" borderId="4" xfId="0" quotePrefix="1" applyNumberFormat="1" applyFont="1" applyFill="1" applyBorder="1" applyAlignment="1">
      <alignment horizontal="center" vertical="center" wrapText="1"/>
    </xf>
    <xf numFmtId="0" fontId="9" fillId="13" borderId="1" xfId="0" quotePrefix="1" applyNumberFormat="1" applyFont="1" applyFill="1" applyBorder="1" applyAlignment="1">
      <alignment horizontal="center" vertical="center" wrapText="1"/>
    </xf>
    <xf numFmtId="0" fontId="9" fillId="13" borderId="13" xfId="0" quotePrefix="1" applyNumberFormat="1"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0" borderId="0" xfId="0" applyFont="1" applyBorder="1" applyAlignment="1">
      <alignment horizontal="center" vertical="center" wrapText="1"/>
    </xf>
    <xf numFmtId="0" fontId="3" fillId="2" borderId="12" xfId="0" applyFont="1" applyFill="1" applyBorder="1" applyAlignment="1">
      <alignment horizontal="left" vertical="center" wrapText="1" indent="1"/>
    </xf>
    <xf numFmtId="0" fontId="9" fillId="12" borderId="6" xfId="0" quotePrefix="1" applyNumberFormat="1" applyFont="1" applyFill="1" applyBorder="1" applyAlignment="1">
      <alignment horizontal="center" vertical="center" wrapText="1"/>
    </xf>
    <xf numFmtId="0" fontId="9" fillId="8" borderId="15" xfId="0" quotePrefix="1" applyNumberFormat="1" applyFont="1" applyFill="1" applyBorder="1" applyAlignment="1">
      <alignment horizontal="center" vertical="center" wrapText="1"/>
    </xf>
    <xf numFmtId="0" fontId="9" fillId="7" borderId="6" xfId="0" quotePrefix="1" applyNumberFormat="1" applyFont="1" applyFill="1" applyBorder="1" applyAlignment="1">
      <alignment horizontal="center" vertical="center" wrapText="1"/>
    </xf>
    <xf numFmtId="0" fontId="9" fillId="4" borderId="6" xfId="0" quotePrefix="1" applyNumberFormat="1" applyFont="1" applyFill="1" applyBorder="1" applyAlignment="1">
      <alignment horizontal="center" vertical="center" wrapText="1"/>
    </xf>
    <xf numFmtId="0" fontId="9" fillId="5" borderId="6" xfId="0" quotePrefix="1" applyNumberFormat="1" applyFont="1" applyFill="1" applyBorder="1" applyAlignment="1">
      <alignment horizontal="center" vertical="center" wrapText="1"/>
    </xf>
    <xf numFmtId="0" fontId="13" fillId="8" borderId="16" xfId="0" applyNumberFormat="1" applyFont="1" applyFill="1" applyBorder="1" applyAlignment="1">
      <alignment horizontal="center" vertical="center" wrapText="1"/>
    </xf>
    <xf numFmtId="0" fontId="9" fillId="8" borderId="6" xfId="0" quotePrefix="1" applyNumberFormat="1" applyFont="1" applyFill="1" applyBorder="1" applyAlignment="1">
      <alignment horizontal="center" vertical="center" wrapText="1"/>
    </xf>
    <xf numFmtId="0" fontId="3" fillId="2" borderId="1"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0" fontId="6" fillId="3" borderId="2" xfId="0" quotePrefix="1" applyNumberFormat="1" applyFont="1" applyFill="1" applyBorder="1" applyAlignment="1">
      <alignment horizontal="center" vertical="center" wrapText="1"/>
    </xf>
    <xf numFmtId="0" fontId="9" fillId="3" borderId="15" xfId="0" quotePrefix="1" applyNumberFormat="1" applyFont="1" applyFill="1" applyBorder="1" applyAlignment="1">
      <alignment horizontal="center" vertical="center" wrapText="1"/>
    </xf>
    <xf numFmtId="0" fontId="6" fillId="11" borderId="5" xfId="0" applyFont="1" applyFill="1" applyBorder="1" applyAlignment="1">
      <alignment horizontal="center" vertical="center" wrapText="1"/>
    </xf>
    <xf numFmtId="165" fontId="0" fillId="2" borderId="15" xfId="2" applyNumberFormat="1" applyFont="1" applyFill="1" applyBorder="1" applyAlignment="1">
      <alignment horizontal="center" vertical="center" wrapText="1"/>
    </xf>
    <xf numFmtId="165" fontId="0" fillId="2" borderId="1" xfId="2" applyNumberFormat="1" applyFont="1" applyFill="1" applyBorder="1" applyAlignment="1">
      <alignment horizontal="center" vertical="center" wrapText="1"/>
    </xf>
    <xf numFmtId="165" fontId="0" fillId="2" borderId="6" xfId="2" applyNumberFormat="1" applyFont="1" applyFill="1" applyBorder="1" applyAlignment="1">
      <alignment horizontal="center" vertical="center" wrapText="1"/>
    </xf>
    <xf numFmtId="165" fontId="0" fillId="2" borderId="4" xfId="2" applyNumberFormat="1" applyFont="1" applyFill="1" applyBorder="1" applyAlignment="1">
      <alignment horizontal="center" vertical="center" wrapText="1"/>
    </xf>
    <xf numFmtId="165" fontId="0" fillId="2" borderId="12" xfId="2" applyNumberFormat="1"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6" fillId="11" borderId="29" xfId="0" applyFont="1" applyFill="1" applyBorder="1" applyAlignment="1">
      <alignment horizontal="center" vertical="center" wrapText="1"/>
    </xf>
    <xf numFmtId="165" fontId="0" fillId="2" borderId="16" xfId="2"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165" fontId="0" fillId="2" borderId="13" xfId="2" applyNumberFormat="1"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0" borderId="19" xfId="0" applyFont="1" applyBorder="1" applyAlignment="1">
      <alignment horizontal="left" vertical="center" wrapText="1"/>
    </xf>
    <xf numFmtId="165" fontId="27" fillId="13" borderId="18" xfId="2" applyNumberFormat="1" applyFont="1" applyFill="1" applyBorder="1" applyAlignment="1">
      <alignment horizontal="center" vertical="center" wrapText="1"/>
    </xf>
    <xf numFmtId="165" fontId="27" fillId="13" borderId="11" xfId="2"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23" fillId="2" borderId="8" xfId="0" applyFont="1" applyFill="1" applyBorder="1" applyAlignment="1">
      <alignment horizontal="left" vertical="top" wrapText="1" indent="1"/>
    </xf>
    <xf numFmtId="0" fontId="23" fillId="2" borderId="9" xfId="0" applyFont="1" applyFill="1" applyBorder="1" applyAlignment="1">
      <alignment horizontal="left" vertical="top" wrapText="1" indent="1"/>
    </xf>
    <xf numFmtId="0" fontId="23" fillId="2" borderId="8" xfId="0" quotePrefix="1" applyNumberFormat="1" applyFont="1" applyFill="1" applyBorder="1" applyAlignment="1">
      <alignment horizontal="left" vertical="top" wrapText="1" indent="1"/>
    </xf>
    <xf numFmtId="0" fontId="23" fillId="2" borderId="9" xfId="0" quotePrefix="1" applyNumberFormat="1" applyFont="1" applyFill="1" applyBorder="1" applyAlignment="1">
      <alignment horizontal="left" vertical="top" wrapText="1" indent="1"/>
    </xf>
    <xf numFmtId="0" fontId="21" fillId="0" borderId="0" xfId="0" applyFont="1" applyAlignment="1">
      <alignment horizontal="center" vertical="center" wrapText="1"/>
    </xf>
    <xf numFmtId="0" fontId="6" fillId="11" borderId="31"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11" borderId="24" xfId="0" applyFont="1" applyFill="1" applyBorder="1" applyAlignment="1">
      <alignment horizontal="left" vertical="center" wrapText="1" indent="1"/>
    </xf>
    <xf numFmtId="0" fontId="6" fillId="11" borderId="27" xfId="0" applyFont="1" applyFill="1" applyBorder="1" applyAlignment="1">
      <alignment horizontal="left" vertical="center" wrapText="1" indent="1"/>
    </xf>
    <xf numFmtId="0" fontId="6" fillId="11" borderId="20"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22" fillId="0" borderId="0" xfId="1" applyBorder="1" applyAlignment="1">
      <alignment horizontal="center" vertical="center" wrapText="1"/>
    </xf>
    <xf numFmtId="0" fontId="6" fillId="11" borderId="22" xfId="0" applyFont="1" applyFill="1" applyBorder="1" applyAlignment="1">
      <alignment horizontal="center" vertical="center" wrapText="1"/>
    </xf>
    <xf numFmtId="0" fontId="6" fillId="11" borderId="25" xfId="0" applyFont="1" applyFill="1" applyBorder="1" applyAlignment="1">
      <alignment horizontal="center" vertical="center" wrapText="1"/>
    </xf>
    <xf numFmtId="165" fontId="28" fillId="13" borderId="32" xfId="2" applyNumberFormat="1" applyFont="1" applyFill="1" applyBorder="1" applyAlignment="1">
      <alignment horizontal="center" vertical="center" wrapText="1"/>
    </xf>
    <xf numFmtId="0" fontId="28" fillId="13" borderId="7" xfId="0" applyFont="1" applyFill="1" applyBorder="1" applyAlignment="1">
      <alignment horizontal="center" vertical="center" wrapText="1"/>
    </xf>
    <xf numFmtId="0" fontId="28" fillId="13" borderId="9" xfId="0" applyFont="1" applyFill="1" applyBorder="1" applyAlignment="1">
      <alignment horizontal="center" vertical="center" wrapText="1"/>
    </xf>
    <xf numFmtId="0" fontId="28" fillId="13" borderId="33" xfId="0" applyFont="1" applyFill="1" applyBorder="1" applyAlignment="1">
      <alignment horizontal="center" vertical="center" wrapText="1"/>
    </xf>
    <xf numFmtId="0" fontId="28" fillId="13" borderId="34" xfId="0" applyFont="1" applyFill="1" applyBorder="1" applyAlignment="1">
      <alignment horizontal="center" vertical="center" wrapText="1"/>
    </xf>
    <xf numFmtId="0" fontId="0" fillId="0" borderId="0" xfId="0" applyFont="1" applyAlignment="1">
      <alignment horizontal="left" vertical="center" wrapText="1"/>
    </xf>
    <xf numFmtId="0" fontId="6" fillId="11" borderId="21"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6" fillId="11" borderId="19" xfId="0" applyFont="1" applyFill="1" applyBorder="1" applyAlignment="1">
      <alignment horizontal="center" vertical="center" wrapText="1"/>
    </xf>
    <xf numFmtId="0" fontId="6" fillId="11" borderId="28" xfId="0" applyFont="1" applyFill="1" applyBorder="1" applyAlignment="1">
      <alignment horizontal="center" vertical="center" wrapText="1"/>
    </xf>
    <xf numFmtId="0" fontId="8" fillId="2" borderId="8" xfId="0" applyFont="1" applyFill="1" applyBorder="1" applyAlignment="1">
      <alignment horizontal="left" vertical="top" wrapText="1" indent="1"/>
    </xf>
    <xf numFmtId="0" fontId="8" fillId="2" borderId="9" xfId="0" applyFont="1" applyFill="1" applyBorder="1" applyAlignment="1">
      <alignment horizontal="left" vertical="top" wrapText="1" indent="1"/>
    </xf>
    <xf numFmtId="0" fontId="1" fillId="2" borderId="6" xfId="0" applyFont="1" applyFill="1" applyBorder="1" applyAlignment="1">
      <alignment horizontal="left" vertical="center" wrapText="1" indent="1"/>
    </xf>
    <xf numFmtId="0" fontId="9" fillId="3" borderId="13" xfId="0" quotePrefix="1" applyNumberFormat="1"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1" fillId="2" borderId="4" xfId="0" applyFont="1" applyFill="1" applyBorder="1" applyAlignment="1">
      <alignment horizontal="left" vertical="center" wrapText="1" indent="1"/>
    </xf>
    <xf numFmtId="0" fontId="1" fillId="2" borderId="15" xfId="0" applyFont="1" applyFill="1" applyBorder="1" applyAlignment="1">
      <alignment horizontal="left" vertical="center" wrapText="1" indent="1"/>
    </xf>
    <xf numFmtId="0" fontId="29" fillId="11" borderId="5" xfId="0" applyFont="1" applyFill="1" applyBorder="1" applyAlignment="1">
      <alignment horizontal="center" vertical="center" wrapText="1"/>
    </xf>
    <xf numFmtId="0" fontId="0" fillId="14" borderId="0" xfId="0" applyFill="1" applyAlignment="1">
      <alignment vertical="top" wrapText="1"/>
    </xf>
    <xf numFmtId="0" fontId="0" fillId="0" borderId="0" xfId="0" applyAlignment="1">
      <alignment vertical="top"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Fill="1" applyBorder="1" applyAlignment="1">
      <alignment horizontal="left" vertical="center"/>
    </xf>
  </cellXfs>
  <cellStyles count="3">
    <cellStyle name="Currency" xfId="2" builtinId="4"/>
    <cellStyle name="Hyperlink" xfId="1" builtinId="8"/>
    <cellStyle name="Normal" xfId="0" builtinId="0"/>
  </cellStyles>
  <dxfs count="9">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4" tint="0.79998168889431442"/>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48637B"/>
      <color rgb="FFF9A349"/>
      <color rgb="FFF98F49"/>
      <color rgb="FFFFA537"/>
      <color rgb="FFFFDDB3"/>
      <color rgb="FFF08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SAS">
      <a:dk1>
        <a:srgbClr val="48637B"/>
      </a:dk1>
      <a:lt1>
        <a:srgbClr val="FFFFFF"/>
      </a:lt1>
      <a:dk2>
        <a:srgbClr val="6EC7D1"/>
      </a:dk2>
      <a:lt2>
        <a:srgbClr val="F08100"/>
      </a:lt2>
      <a:accent1>
        <a:srgbClr val="F9A349"/>
      </a:accent1>
      <a:accent2>
        <a:srgbClr val="6ED1B1"/>
      </a:accent2>
      <a:accent3>
        <a:srgbClr val="48A5D9"/>
      </a:accent3>
      <a:accent4>
        <a:srgbClr val="F35F67"/>
      </a:accent4>
      <a:accent5>
        <a:srgbClr val="D26F8F"/>
      </a:accent5>
      <a:accent6>
        <a:srgbClr val="817799"/>
      </a:accent6>
      <a:hlink>
        <a:srgbClr val="48A5D9"/>
      </a:hlink>
      <a:folHlink>
        <a:srgbClr val="F35F6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8FFF-20A0-6140-8EAE-F882BA000A72}">
  <dimension ref="B1:N50"/>
  <sheetViews>
    <sheetView showGridLines="0" tabSelected="1" showRuler="0" zoomScale="96" zoomScaleNormal="96" zoomScalePageLayoutView="53" workbookViewId="0">
      <pane xSplit="4" ySplit="5" topLeftCell="E6" activePane="bottomRight" state="frozen"/>
      <selection pane="topRight" activeCell="E1" sqref="E1"/>
      <selection pane="bottomLeft" activeCell="A6" sqref="A6"/>
      <selection pane="bottomRight" activeCell="F40" sqref="F7:F40"/>
    </sheetView>
  </sheetViews>
  <sheetFormatPr defaultColWidth="10.83203125" defaultRowHeight="43" customHeight="1" outlineLevelCol="1" x14ac:dyDescent="0.35"/>
  <cols>
    <col min="1" max="1" width="1.5" style="6" customWidth="1"/>
    <col min="2" max="2" width="69.08203125" style="4" customWidth="1"/>
    <col min="3" max="3" width="8.25" style="16" customWidth="1"/>
    <col min="4" max="4" width="5.5" style="16" customWidth="1"/>
    <col min="5" max="5" width="67.6640625" style="1" customWidth="1"/>
    <col min="6" max="6" width="8.58203125" style="6" customWidth="1"/>
    <col min="7" max="7" width="5.5" style="72" hidden="1" customWidth="1" outlineLevel="1"/>
    <col min="8" max="8" width="5.83203125" style="72" hidden="1" customWidth="1" outlineLevel="1"/>
    <col min="9" max="9" width="7.1640625" style="72" hidden="1" customWidth="1" outlineLevel="1"/>
    <col min="10" max="10" width="9.08203125" style="72" hidden="1" customWidth="1" outlineLevel="1"/>
    <col min="11" max="11" width="7.08203125" style="72" customWidth="1" collapsed="1"/>
    <col min="12" max="12" width="9.33203125" style="72" customWidth="1"/>
    <col min="13" max="13" width="10.5" style="72" customWidth="1"/>
    <col min="14" max="14" width="21.83203125" style="6" customWidth="1"/>
    <col min="15" max="15" width="4.4140625" style="6" customWidth="1"/>
    <col min="16" max="16384" width="10.83203125" style="6"/>
  </cols>
  <sheetData>
    <row r="1" spans="2:14" ht="40.5" customHeight="1" x14ac:dyDescent="0.35">
      <c r="C1" s="127" t="s">
        <v>13</v>
      </c>
      <c r="D1" s="127"/>
      <c r="E1" s="127"/>
      <c r="F1" s="127"/>
      <c r="G1" s="127"/>
      <c r="H1" s="55"/>
      <c r="I1" s="55"/>
      <c r="J1" s="71"/>
      <c r="K1" s="55"/>
      <c r="L1" s="55"/>
      <c r="M1" s="55"/>
      <c r="N1" s="5"/>
    </row>
    <row r="2" spans="2:14" ht="56.5" customHeight="1" x14ac:dyDescent="0.35">
      <c r="B2" s="144" t="s">
        <v>76</v>
      </c>
      <c r="C2" s="144"/>
      <c r="D2" s="144"/>
      <c r="E2" s="144"/>
      <c r="F2" s="144"/>
      <c r="G2" s="55"/>
      <c r="H2" s="55"/>
      <c r="I2" s="55"/>
      <c r="J2" s="55"/>
      <c r="K2" s="55"/>
      <c r="L2" s="55"/>
      <c r="M2" s="55"/>
      <c r="N2" s="5"/>
    </row>
    <row r="3" spans="2:14" ht="13" customHeight="1" thickBot="1" x14ac:dyDescent="0.4">
      <c r="E3" s="136"/>
      <c r="F3" s="136"/>
      <c r="G3" s="69"/>
      <c r="H3" s="69"/>
      <c r="I3" s="69"/>
      <c r="J3" s="69"/>
      <c r="K3" s="69"/>
      <c r="L3" s="69"/>
      <c r="M3" s="69"/>
    </row>
    <row r="4" spans="2:14" ht="26" customHeight="1" x14ac:dyDescent="0.35">
      <c r="B4" s="137" t="s">
        <v>2</v>
      </c>
      <c r="C4" s="128" t="s">
        <v>1</v>
      </c>
      <c r="D4" s="130" t="s">
        <v>3</v>
      </c>
      <c r="E4" s="132" t="s">
        <v>0</v>
      </c>
      <c r="F4" s="111" t="s">
        <v>4</v>
      </c>
      <c r="G4" s="134" t="s">
        <v>36</v>
      </c>
      <c r="H4" s="135"/>
      <c r="I4" s="135"/>
      <c r="J4" s="134" t="s">
        <v>11</v>
      </c>
      <c r="K4" s="134" t="s">
        <v>9</v>
      </c>
      <c r="L4" s="134" t="s">
        <v>31</v>
      </c>
      <c r="M4" s="148"/>
      <c r="N4" s="146" t="s">
        <v>5</v>
      </c>
    </row>
    <row r="5" spans="2:14" s="7" customFormat="1" ht="43" customHeight="1" thickBot="1" x14ac:dyDescent="0.4">
      <c r="B5" s="138"/>
      <c r="C5" s="129"/>
      <c r="D5" s="131"/>
      <c r="E5" s="133"/>
      <c r="F5" s="112" t="s">
        <v>35</v>
      </c>
      <c r="G5" s="112" t="s">
        <v>10</v>
      </c>
      <c r="H5" s="105" t="s">
        <v>12</v>
      </c>
      <c r="I5" s="156" t="s">
        <v>66</v>
      </c>
      <c r="J5" s="145"/>
      <c r="K5" s="145"/>
      <c r="L5" s="112" t="s">
        <v>33</v>
      </c>
      <c r="M5" s="113" t="s">
        <v>34</v>
      </c>
      <c r="N5" s="147"/>
    </row>
    <row r="6" spans="2:14" s="9" customFormat="1" ht="32" customHeight="1" x14ac:dyDescent="0.35">
      <c r="B6" s="41" t="s">
        <v>23</v>
      </c>
      <c r="C6" s="103">
        <v>1</v>
      </c>
      <c r="D6" s="104">
        <v>1</v>
      </c>
      <c r="E6" s="102" t="s">
        <v>20</v>
      </c>
      <c r="F6" s="74"/>
      <c r="G6" s="90">
        <v>1</v>
      </c>
      <c r="H6" s="90">
        <v>-1</v>
      </c>
      <c r="I6" s="90">
        <v>0</v>
      </c>
      <c r="J6" s="90">
        <v>3</v>
      </c>
      <c r="K6" s="90">
        <f>IF(F6="Y",G6,IF(F6="N",H6,I6))*J6</f>
        <v>0</v>
      </c>
      <c r="L6" s="106"/>
      <c r="M6" s="106"/>
      <c r="N6" s="74"/>
    </row>
    <row r="7" spans="2:14" s="9" customFormat="1" ht="32" customHeight="1" x14ac:dyDescent="0.35">
      <c r="B7" s="125" t="s">
        <v>24</v>
      </c>
      <c r="C7" s="17"/>
      <c r="D7" s="48">
        <f t="shared" ref="D7:D17" si="0">D6+1</f>
        <v>2</v>
      </c>
      <c r="E7" s="101" t="s">
        <v>21</v>
      </c>
      <c r="F7" s="10"/>
      <c r="G7" s="88">
        <v>1</v>
      </c>
      <c r="H7" s="88">
        <v>-1</v>
      </c>
      <c r="I7" s="88">
        <v>0</v>
      </c>
      <c r="J7" s="88">
        <v>1</v>
      </c>
      <c r="K7" s="88">
        <f t="shared" ref="K7:K47" si="1">IF(F7="Y",G7,IF(F7="N",H7,0))*J7</f>
        <v>0</v>
      </c>
      <c r="L7" s="107"/>
      <c r="M7" s="107"/>
      <c r="N7" s="10"/>
    </row>
    <row r="8" spans="2:14" s="9" customFormat="1" ht="32" customHeight="1" x14ac:dyDescent="0.35">
      <c r="B8" s="125"/>
      <c r="C8" s="17"/>
      <c r="D8" s="48">
        <f t="shared" si="0"/>
        <v>3</v>
      </c>
      <c r="E8" s="101" t="s">
        <v>22</v>
      </c>
      <c r="F8" s="10"/>
      <c r="G8" s="88">
        <v>1</v>
      </c>
      <c r="H8" s="88">
        <v>-1</v>
      </c>
      <c r="I8" s="88">
        <v>0</v>
      </c>
      <c r="J8" s="88">
        <v>1</v>
      </c>
      <c r="K8" s="88">
        <f t="shared" si="1"/>
        <v>0</v>
      </c>
      <c r="L8" s="107"/>
      <c r="M8" s="107"/>
      <c r="N8" s="10"/>
    </row>
    <row r="9" spans="2:14" s="9" customFormat="1" ht="32" customHeight="1" x14ac:dyDescent="0.35">
      <c r="B9" s="125"/>
      <c r="C9" s="18"/>
      <c r="D9" s="48">
        <f t="shared" si="0"/>
        <v>4</v>
      </c>
      <c r="E9" s="101" t="s">
        <v>30</v>
      </c>
      <c r="F9" s="10"/>
      <c r="G9" s="88">
        <v>1</v>
      </c>
      <c r="H9" s="88">
        <v>-1</v>
      </c>
      <c r="I9" s="88">
        <v>0</v>
      </c>
      <c r="J9" s="88">
        <v>1</v>
      </c>
      <c r="K9" s="88">
        <f t="shared" si="1"/>
        <v>0</v>
      </c>
      <c r="L9" s="107"/>
      <c r="M9" s="107"/>
      <c r="N9" s="10"/>
    </row>
    <row r="10" spans="2:14" s="9" customFormat="1" ht="32" customHeight="1" thickBot="1" x14ac:dyDescent="0.4">
      <c r="B10" s="125"/>
      <c r="C10" s="18"/>
      <c r="D10" s="152">
        <f>D9+1</f>
        <v>5</v>
      </c>
      <c r="E10" s="151" t="s">
        <v>57</v>
      </c>
      <c r="F10" s="70"/>
      <c r="G10" s="115">
        <v>1</v>
      </c>
      <c r="H10" s="115">
        <v>-1</v>
      </c>
      <c r="I10" s="115">
        <v>0</v>
      </c>
      <c r="J10" s="115">
        <v>1</v>
      </c>
      <c r="K10" s="88">
        <f t="shared" si="1"/>
        <v>0</v>
      </c>
      <c r="L10" s="116"/>
      <c r="M10" s="116"/>
      <c r="N10" s="70"/>
    </row>
    <row r="11" spans="2:14" s="9" customFormat="1" ht="32" customHeight="1" thickBot="1" x14ac:dyDescent="0.4">
      <c r="B11" s="126"/>
      <c r="C11" s="19"/>
      <c r="D11" s="62">
        <f>D10+1</f>
        <v>6</v>
      </c>
      <c r="E11" s="151" t="s">
        <v>65</v>
      </c>
      <c r="F11" s="11"/>
      <c r="G11" s="89">
        <v>1</v>
      </c>
      <c r="H11" s="89">
        <v>-1</v>
      </c>
      <c r="I11" s="89">
        <v>0</v>
      </c>
      <c r="J11" s="89">
        <v>1</v>
      </c>
      <c r="K11" s="89">
        <f t="shared" si="1"/>
        <v>0</v>
      </c>
      <c r="L11" s="108"/>
      <c r="M11" s="108"/>
      <c r="N11" s="11"/>
    </row>
    <row r="12" spans="2:14" s="9" customFormat="1" ht="32" customHeight="1" x14ac:dyDescent="0.35">
      <c r="B12" s="42" t="s">
        <v>25</v>
      </c>
      <c r="C12" s="23">
        <v>2</v>
      </c>
      <c r="D12" s="67">
        <f t="shared" si="0"/>
        <v>7</v>
      </c>
      <c r="E12" s="56" t="s">
        <v>27</v>
      </c>
      <c r="F12" s="8"/>
      <c r="G12" s="87">
        <v>1</v>
      </c>
      <c r="H12" s="87">
        <v>-1</v>
      </c>
      <c r="I12" s="87">
        <v>0</v>
      </c>
      <c r="J12" s="87">
        <v>3</v>
      </c>
      <c r="K12" s="87">
        <f t="shared" si="1"/>
        <v>0</v>
      </c>
      <c r="L12" s="109"/>
      <c r="M12" s="109"/>
      <c r="N12" s="8"/>
    </row>
    <row r="13" spans="2:14" s="9" customFormat="1" ht="32" customHeight="1" x14ac:dyDescent="0.35">
      <c r="B13" s="125" t="s">
        <v>26</v>
      </c>
      <c r="C13" s="73"/>
      <c r="D13" s="49">
        <f t="shared" si="0"/>
        <v>8</v>
      </c>
      <c r="E13" s="155" t="s">
        <v>40</v>
      </c>
      <c r="F13" s="74"/>
      <c r="G13" s="90">
        <v>1</v>
      </c>
      <c r="H13" s="90">
        <v>-1</v>
      </c>
      <c r="I13" s="90">
        <v>0</v>
      </c>
      <c r="J13" s="90">
        <v>2</v>
      </c>
      <c r="K13" s="90">
        <f t="shared" si="1"/>
        <v>0</v>
      </c>
      <c r="L13" s="106"/>
      <c r="M13" s="106"/>
      <c r="N13" s="74"/>
    </row>
    <row r="14" spans="2:14" s="9" customFormat="1" ht="32" customHeight="1" x14ac:dyDescent="0.35">
      <c r="B14" s="125"/>
      <c r="C14" s="21"/>
      <c r="D14" s="49">
        <f t="shared" si="0"/>
        <v>9</v>
      </c>
      <c r="E14" s="101" t="s">
        <v>29</v>
      </c>
      <c r="F14" s="10"/>
      <c r="G14" s="88">
        <v>1</v>
      </c>
      <c r="H14" s="88">
        <v>-1</v>
      </c>
      <c r="I14" s="88">
        <v>0</v>
      </c>
      <c r="J14" s="88">
        <v>1</v>
      </c>
      <c r="K14" s="88">
        <f t="shared" si="1"/>
        <v>0</v>
      </c>
      <c r="L14" s="107"/>
      <c r="M14" s="107"/>
      <c r="N14" s="10"/>
    </row>
    <row r="15" spans="2:14" s="9" customFormat="1" ht="32" customHeight="1" thickBot="1" x14ac:dyDescent="0.4">
      <c r="B15" s="126"/>
      <c r="C15" s="22"/>
      <c r="D15" s="97">
        <f t="shared" si="0"/>
        <v>10</v>
      </c>
      <c r="E15" s="121" t="s">
        <v>28</v>
      </c>
      <c r="F15" s="11"/>
      <c r="G15" s="89">
        <v>1</v>
      </c>
      <c r="H15" s="89">
        <v>-1</v>
      </c>
      <c r="I15" s="89">
        <v>0</v>
      </c>
      <c r="J15" s="89">
        <v>1</v>
      </c>
      <c r="K15" s="89">
        <f t="shared" si="1"/>
        <v>0</v>
      </c>
      <c r="L15" s="108"/>
      <c r="M15" s="108"/>
      <c r="N15" s="11"/>
    </row>
    <row r="16" spans="2:14" s="9" customFormat="1" ht="32" customHeight="1" x14ac:dyDescent="0.35">
      <c r="B16" s="15" t="s">
        <v>73</v>
      </c>
      <c r="C16" s="26">
        <v>3</v>
      </c>
      <c r="D16" s="66">
        <f t="shared" si="0"/>
        <v>11</v>
      </c>
      <c r="E16" s="56" t="s">
        <v>45</v>
      </c>
      <c r="F16" s="8"/>
      <c r="G16" s="87">
        <v>1</v>
      </c>
      <c r="H16" s="87">
        <v>-1</v>
      </c>
      <c r="I16" s="87">
        <v>0</v>
      </c>
      <c r="J16" s="87">
        <v>2</v>
      </c>
      <c r="K16" s="87">
        <f t="shared" si="1"/>
        <v>0</v>
      </c>
      <c r="L16" s="109"/>
      <c r="M16" s="109"/>
      <c r="N16" s="8"/>
    </row>
    <row r="17" spans="2:14" s="9" customFormat="1" ht="32" customHeight="1" x14ac:dyDescent="0.35">
      <c r="B17" s="125" t="s">
        <v>19</v>
      </c>
      <c r="C17" s="24"/>
      <c r="D17" s="50">
        <f t="shared" si="0"/>
        <v>12</v>
      </c>
      <c r="E17" s="153" t="s">
        <v>58</v>
      </c>
      <c r="F17" s="10"/>
      <c r="G17" s="88">
        <v>1</v>
      </c>
      <c r="H17" s="88">
        <v>-1</v>
      </c>
      <c r="I17" s="88">
        <v>0</v>
      </c>
      <c r="J17" s="88">
        <v>1</v>
      </c>
      <c r="K17" s="88">
        <f t="shared" si="1"/>
        <v>0</v>
      </c>
      <c r="L17" s="107"/>
      <c r="M17" s="107"/>
      <c r="N17" s="10"/>
    </row>
    <row r="18" spans="2:14" s="9" customFormat="1" ht="32" customHeight="1" x14ac:dyDescent="0.35">
      <c r="B18" s="125"/>
      <c r="C18" s="24"/>
      <c r="D18" s="50">
        <f t="shared" ref="D18" si="2">D17+1</f>
        <v>13</v>
      </c>
      <c r="E18" s="2"/>
      <c r="F18" s="10"/>
      <c r="G18" s="88">
        <v>1</v>
      </c>
      <c r="H18" s="88">
        <v>-1</v>
      </c>
      <c r="I18" s="88">
        <v>0</v>
      </c>
      <c r="J18" s="88">
        <v>1</v>
      </c>
      <c r="K18" s="88">
        <f t="shared" si="1"/>
        <v>0</v>
      </c>
      <c r="L18" s="107"/>
      <c r="M18" s="107"/>
      <c r="N18" s="10"/>
    </row>
    <row r="19" spans="2:14" s="9" customFormat="1" ht="32" customHeight="1" thickBot="1" x14ac:dyDescent="0.4">
      <c r="B19" s="126"/>
      <c r="C19" s="25"/>
      <c r="D19" s="98">
        <f>D18+1</f>
        <v>14</v>
      </c>
      <c r="E19" s="3"/>
      <c r="F19" s="11"/>
      <c r="G19" s="89">
        <v>1</v>
      </c>
      <c r="H19" s="89">
        <v>-1</v>
      </c>
      <c r="I19" s="89">
        <v>0</v>
      </c>
      <c r="J19" s="89">
        <v>1</v>
      </c>
      <c r="K19" s="89">
        <f t="shared" si="1"/>
        <v>0</v>
      </c>
      <c r="L19" s="108"/>
      <c r="M19" s="108"/>
      <c r="N19" s="11"/>
    </row>
    <row r="20" spans="2:14" s="9" customFormat="1" ht="32" customHeight="1" x14ac:dyDescent="0.35">
      <c r="B20" s="43" t="s">
        <v>41</v>
      </c>
      <c r="C20" s="29">
        <v>4</v>
      </c>
      <c r="D20" s="68">
        <f t="shared" ref="D20:D47" si="3">D19+1</f>
        <v>15</v>
      </c>
      <c r="E20" s="56" t="s">
        <v>46</v>
      </c>
      <c r="F20" s="8"/>
      <c r="G20" s="87">
        <v>1</v>
      </c>
      <c r="H20" s="87">
        <v>-1</v>
      </c>
      <c r="I20" s="87">
        <v>0</v>
      </c>
      <c r="J20" s="87">
        <v>3</v>
      </c>
      <c r="K20" s="87">
        <f t="shared" si="1"/>
        <v>0</v>
      </c>
      <c r="L20" s="109"/>
      <c r="M20" s="109"/>
      <c r="N20" s="8"/>
    </row>
    <row r="21" spans="2:14" s="9" customFormat="1" ht="32" customHeight="1" x14ac:dyDescent="0.35">
      <c r="B21" s="123" t="s">
        <v>15</v>
      </c>
      <c r="C21" s="27"/>
      <c r="D21" s="51">
        <f t="shared" si="3"/>
        <v>16</v>
      </c>
      <c r="E21" s="153" t="s">
        <v>59</v>
      </c>
      <c r="F21" s="10"/>
      <c r="G21" s="88">
        <v>1</v>
      </c>
      <c r="H21" s="88">
        <v>-1</v>
      </c>
      <c r="I21" s="88">
        <v>0</v>
      </c>
      <c r="J21" s="88">
        <v>1</v>
      </c>
      <c r="K21" s="88">
        <f t="shared" si="1"/>
        <v>0</v>
      </c>
      <c r="L21" s="107"/>
      <c r="M21" s="107"/>
      <c r="N21" s="10"/>
    </row>
    <row r="22" spans="2:14" s="9" customFormat="1" ht="32" customHeight="1" x14ac:dyDescent="0.35">
      <c r="B22" s="123"/>
      <c r="C22" s="27"/>
      <c r="D22" s="51">
        <f t="shared" si="3"/>
        <v>17</v>
      </c>
      <c r="E22" s="2"/>
      <c r="F22" s="10"/>
      <c r="G22" s="88">
        <v>1</v>
      </c>
      <c r="H22" s="88">
        <v>-1</v>
      </c>
      <c r="I22" s="88">
        <v>0</v>
      </c>
      <c r="J22" s="88">
        <v>1</v>
      </c>
      <c r="K22" s="88">
        <f t="shared" si="1"/>
        <v>0</v>
      </c>
      <c r="L22" s="107"/>
      <c r="M22" s="107"/>
      <c r="N22" s="10"/>
    </row>
    <row r="23" spans="2:14" s="9" customFormat="1" ht="32" customHeight="1" thickBot="1" x14ac:dyDescent="0.4">
      <c r="B23" s="124"/>
      <c r="C23" s="28"/>
      <c r="D23" s="64">
        <f t="shared" si="3"/>
        <v>18</v>
      </c>
      <c r="E23" s="3"/>
      <c r="F23" s="11"/>
      <c r="G23" s="89">
        <v>1</v>
      </c>
      <c r="H23" s="89">
        <v>-1</v>
      </c>
      <c r="I23" s="89">
        <v>0</v>
      </c>
      <c r="J23" s="89">
        <v>1</v>
      </c>
      <c r="K23" s="89">
        <f t="shared" si="1"/>
        <v>0</v>
      </c>
      <c r="L23" s="108"/>
      <c r="M23" s="108"/>
      <c r="N23" s="11"/>
    </row>
    <row r="24" spans="2:14" s="9" customFormat="1" ht="32" customHeight="1" x14ac:dyDescent="0.35">
      <c r="B24" s="44" t="s">
        <v>14</v>
      </c>
      <c r="C24" s="32">
        <v>5</v>
      </c>
      <c r="D24" s="65">
        <f t="shared" si="3"/>
        <v>19</v>
      </c>
      <c r="E24" s="56" t="s">
        <v>47</v>
      </c>
      <c r="F24" s="8"/>
      <c r="G24" s="87">
        <v>1</v>
      </c>
      <c r="H24" s="87">
        <v>-1</v>
      </c>
      <c r="I24" s="87">
        <v>0</v>
      </c>
      <c r="J24" s="87">
        <v>2</v>
      </c>
      <c r="K24" s="87">
        <f t="shared" si="1"/>
        <v>0</v>
      </c>
      <c r="L24" s="109"/>
      <c r="M24" s="109"/>
      <c r="N24" s="8"/>
    </row>
    <row r="25" spans="2:14" s="9" customFormat="1" ht="32" customHeight="1" x14ac:dyDescent="0.35">
      <c r="B25" s="123" t="s">
        <v>18</v>
      </c>
      <c r="C25" s="30"/>
      <c r="D25" s="52">
        <f t="shared" si="3"/>
        <v>20</v>
      </c>
      <c r="E25" s="122" t="s">
        <v>54</v>
      </c>
      <c r="F25" s="10"/>
      <c r="G25" s="88">
        <v>1</v>
      </c>
      <c r="H25" s="88">
        <v>-1</v>
      </c>
      <c r="I25" s="88">
        <v>0</v>
      </c>
      <c r="J25" s="88">
        <v>1</v>
      </c>
      <c r="K25" s="88">
        <f t="shared" si="1"/>
        <v>0</v>
      </c>
      <c r="L25" s="107"/>
      <c r="M25" s="107"/>
      <c r="N25" s="10"/>
    </row>
    <row r="26" spans="2:14" s="9" customFormat="1" ht="32" customHeight="1" x14ac:dyDescent="0.35">
      <c r="B26" s="123"/>
      <c r="C26" s="30"/>
      <c r="D26" s="52">
        <f t="shared" si="3"/>
        <v>21</v>
      </c>
      <c r="E26" s="122" t="s">
        <v>55</v>
      </c>
      <c r="F26" s="10"/>
      <c r="G26" s="88">
        <v>1</v>
      </c>
      <c r="H26" s="88">
        <v>-1</v>
      </c>
      <c r="I26" s="88">
        <v>0</v>
      </c>
      <c r="J26" s="88">
        <v>1</v>
      </c>
      <c r="K26" s="88">
        <f t="shared" si="1"/>
        <v>0</v>
      </c>
      <c r="L26" s="107"/>
      <c r="M26" s="107"/>
      <c r="N26" s="10"/>
    </row>
    <row r="27" spans="2:14" s="9" customFormat="1" ht="32" customHeight="1" thickBot="1" x14ac:dyDescent="0.4">
      <c r="B27" s="124"/>
      <c r="C27" s="31"/>
      <c r="D27" s="96">
        <f t="shared" si="3"/>
        <v>22</v>
      </c>
      <c r="E27" s="121" t="s">
        <v>56</v>
      </c>
      <c r="F27" s="11"/>
      <c r="G27" s="89">
        <v>1</v>
      </c>
      <c r="H27" s="89">
        <v>-1</v>
      </c>
      <c r="I27" s="89">
        <v>0</v>
      </c>
      <c r="J27" s="89">
        <v>1</v>
      </c>
      <c r="K27" s="89">
        <f t="shared" si="1"/>
        <v>0</v>
      </c>
      <c r="L27" s="108"/>
      <c r="M27" s="108"/>
      <c r="N27" s="11"/>
    </row>
    <row r="28" spans="2:14" s="9" customFormat="1" ht="32" customHeight="1" x14ac:dyDescent="0.35">
      <c r="B28" s="45" t="s">
        <v>42</v>
      </c>
      <c r="C28" s="34">
        <v>6</v>
      </c>
      <c r="D28" s="95">
        <f t="shared" si="3"/>
        <v>23</v>
      </c>
      <c r="E28" s="154" t="s">
        <v>60</v>
      </c>
      <c r="F28" s="8"/>
      <c r="G28" s="87">
        <v>1</v>
      </c>
      <c r="H28" s="87">
        <v>-1</v>
      </c>
      <c r="I28" s="87">
        <v>0</v>
      </c>
      <c r="J28" s="87">
        <v>1</v>
      </c>
      <c r="K28" s="87">
        <f t="shared" si="1"/>
        <v>0</v>
      </c>
      <c r="L28" s="109"/>
      <c r="M28" s="109"/>
      <c r="N28" s="8"/>
    </row>
    <row r="29" spans="2:14" s="9" customFormat="1" ht="32" customHeight="1" x14ac:dyDescent="0.35">
      <c r="B29" s="123" t="s">
        <v>6</v>
      </c>
      <c r="C29" s="33"/>
      <c r="D29" s="53">
        <f t="shared" si="3"/>
        <v>24</v>
      </c>
      <c r="E29" s="153" t="s">
        <v>61</v>
      </c>
      <c r="F29" s="10"/>
      <c r="G29" s="88">
        <v>1</v>
      </c>
      <c r="H29" s="88">
        <v>-1</v>
      </c>
      <c r="I29" s="88">
        <v>0</v>
      </c>
      <c r="J29" s="88">
        <v>1</v>
      </c>
      <c r="K29" s="88">
        <f t="shared" si="1"/>
        <v>0</v>
      </c>
      <c r="L29" s="107"/>
      <c r="M29" s="107"/>
      <c r="N29" s="12"/>
    </row>
    <row r="30" spans="2:14" s="9" customFormat="1" ht="32" customHeight="1" x14ac:dyDescent="0.35">
      <c r="B30" s="123"/>
      <c r="C30" s="33"/>
      <c r="D30" s="53">
        <f t="shared" si="3"/>
        <v>25</v>
      </c>
      <c r="E30" s="153" t="s">
        <v>62</v>
      </c>
      <c r="F30" s="10"/>
      <c r="G30" s="88">
        <v>1</v>
      </c>
      <c r="H30" s="88">
        <v>-1</v>
      </c>
      <c r="I30" s="88">
        <v>0</v>
      </c>
      <c r="J30" s="88">
        <v>1</v>
      </c>
      <c r="K30" s="88">
        <f t="shared" si="1"/>
        <v>0</v>
      </c>
      <c r="L30" s="107"/>
      <c r="M30" s="107"/>
      <c r="N30" s="12"/>
    </row>
    <row r="31" spans="2:14" s="9" customFormat="1" ht="32" customHeight="1" thickBot="1" x14ac:dyDescent="0.4">
      <c r="B31" s="124"/>
      <c r="C31" s="99"/>
      <c r="D31" s="100">
        <f t="shared" si="3"/>
        <v>26</v>
      </c>
      <c r="E31" s="3"/>
      <c r="F31" s="11"/>
      <c r="G31" s="89">
        <v>1</v>
      </c>
      <c r="H31" s="89">
        <v>-1</v>
      </c>
      <c r="I31" s="89">
        <v>0</v>
      </c>
      <c r="J31" s="89">
        <v>1</v>
      </c>
      <c r="K31" s="89">
        <f t="shared" si="1"/>
        <v>0</v>
      </c>
      <c r="L31" s="108"/>
      <c r="M31" s="108"/>
      <c r="N31" s="13"/>
    </row>
    <row r="32" spans="2:14" s="9" customFormat="1" ht="32" customHeight="1" x14ac:dyDescent="0.35">
      <c r="B32" s="46" t="s">
        <v>43</v>
      </c>
      <c r="C32" s="37">
        <v>7</v>
      </c>
      <c r="D32" s="59">
        <f t="shared" si="3"/>
        <v>27</v>
      </c>
      <c r="E32" s="56" t="s">
        <v>53</v>
      </c>
      <c r="F32" s="8"/>
      <c r="G32" s="87">
        <v>1</v>
      </c>
      <c r="H32" s="87">
        <v>-1</v>
      </c>
      <c r="I32" s="87">
        <v>0</v>
      </c>
      <c r="J32" s="87">
        <v>3</v>
      </c>
      <c r="K32" s="87">
        <f t="shared" si="1"/>
        <v>0</v>
      </c>
      <c r="L32" s="109"/>
      <c r="M32" s="109"/>
      <c r="N32" s="8"/>
    </row>
    <row r="33" spans="2:14" s="9" customFormat="1" ht="32" customHeight="1" x14ac:dyDescent="0.35">
      <c r="B33" s="149" t="s">
        <v>44</v>
      </c>
      <c r="C33" s="35"/>
      <c r="D33" s="54">
        <f t="shared" si="3"/>
        <v>28</v>
      </c>
      <c r="E33" s="153" t="s">
        <v>63</v>
      </c>
      <c r="F33" s="10"/>
      <c r="G33" s="88">
        <v>1</v>
      </c>
      <c r="H33" s="88">
        <v>-1</v>
      </c>
      <c r="I33" s="88">
        <v>0</v>
      </c>
      <c r="J33" s="88">
        <v>1</v>
      </c>
      <c r="K33" s="88">
        <f t="shared" si="1"/>
        <v>0</v>
      </c>
      <c r="L33" s="107"/>
      <c r="M33" s="107"/>
      <c r="N33" s="10"/>
    </row>
    <row r="34" spans="2:14" s="9" customFormat="1" ht="32" customHeight="1" x14ac:dyDescent="0.35">
      <c r="B34" s="149"/>
      <c r="C34" s="35"/>
      <c r="D34" s="54">
        <f t="shared" si="3"/>
        <v>29</v>
      </c>
      <c r="E34" s="153" t="s">
        <v>64</v>
      </c>
      <c r="F34" s="10"/>
      <c r="G34" s="88">
        <v>1</v>
      </c>
      <c r="H34" s="88">
        <v>-1</v>
      </c>
      <c r="I34" s="88">
        <v>0</v>
      </c>
      <c r="J34" s="88">
        <v>1</v>
      </c>
      <c r="K34" s="88">
        <f t="shared" si="1"/>
        <v>0</v>
      </c>
      <c r="L34" s="107"/>
      <c r="M34" s="107"/>
      <c r="N34" s="10"/>
    </row>
    <row r="35" spans="2:14" s="9" customFormat="1" ht="32" customHeight="1" thickBot="1" x14ac:dyDescent="0.4">
      <c r="B35" s="150"/>
      <c r="C35" s="36"/>
      <c r="D35" s="61">
        <f t="shared" si="3"/>
        <v>30</v>
      </c>
      <c r="E35" s="3"/>
      <c r="F35" s="11"/>
      <c r="G35" s="89">
        <v>1</v>
      </c>
      <c r="H35" s="89">
        <v>-1</v>
      </c>
      <c r="I35" s="89">
        <v>0</v>
      </c>
      <c r="J35" s="89">
        <v>1</v>
      </c>
      <c r="K35" s="89">
        <f t="shared" si="1"/>
        <v>0</v>
      </c>
      <c r="L35" s="108"/>
      <c r="M35" s="108"/>
      <c r="N35" s="11"/>
    </row>
    <row r="36" spans="2:14" s="9" customFormat="1" ht="32" customHeight="1" x14ac:dyDescent="0.35">
      <c r="B36" s="47" t="s">
        <v>48</v>
      </c>
      <c r="C36" s="60">
        <v>8</v>
      </c>
      <c r="D36" s="82">
        <f t="shared" si="3"/>
        <v>31</v>
      </c>
      <c r="E36" s="56" t="s">
        <v>49</v>
      </c>
      <c r="F36" s="8"/>
      <c r="G36" s="87">
        <v>1</v>
      </c>
      <c r="H36" s="87">
        <v>-1</v>
      </c>
      <c r="I36" s="87">
        <v>0</v>
      </c>
      <c r="J36" s="87">
        <v>1</v>
      </c>
      <c r="K36" s="87">
        <f t="shared" si="1"/>
        <v>0</v>
      </c>
      <c r="L36" s="109"/>
      <c r="M36" s="109"/>
      <c r="N36" s="8"/>
    </row>
    <row r="37" spans="2:14" s="9" customFormat="1" ht="32" customHeight="1" x14ac:dyDescent="0.35">
      <c r="B37" s="123" t="s">
        <v>7</v>
      </c>
      <c r="C37" s="75"/>
      <c r="D37" s="83">
        <f t="shared" si="3"/>
        <v>32</v>
      </c>
      <c r="E37" s="153" t="s">
        <v>75</v>
      </c>
      <c r="F37" s="10"/>
      <c r="G37" s="88">
        <v>1</v>
      </c>
      <c r="H37" s="88">
        <v>-1</v>
      </c>
      <c r="I37" s="88">
        <v>0</v>
      </c>
      <c r="J37" s="88">
        <v>1</v>
      </c>
      <c r="K37" s="88">
        <f t="shared" si="1"/>
        <v>0</v>
      </c>
      <c r="L37" s="107"/>
      <c r="M37" s="107"/>
      <c r="N37" s="10"/>
    </row>
    <row r="38" spans="2:14" s="9" customFormat="1" ht="32" customHeight="1" x14ac:dyDescent="0.35">
      <c r="B38" s="123"/>
      <c r="C38" s="75"/>
      <c r="D38" s="83">
        <f t="shared" si="3"/>
        <v>33</v>
      </c>
      <c r="E38" s="2"/>
      <c r="F38" s="10"/>
      <c r="G38" s="88">
        <v>1</v>
      </c>
      <c r="H38" s="88">
        <v>-1</v>
      </c>
      <c r="I38" s="88">
        <v>0</v>
      </c>
      <c r="J38" s="88">
        <v>1</v>
      </c>
      <c r="K38" s="88">
        <f t="shared" si="1"/>
        <v>0</v>
      </c>
      <c r="L38" s="107"/>
      <c r="M38" s="107"/>
      <c r="N38" s="10"/>
    </row>
    <row r="39" spans="2:14" s="9" customFormat="1" ht="32" customHeight="1" thickBot="1" x14ac:dyDescent="0.4">
      <c r="B39" s="124"/>
      <c r="C39" s="38"/>
      <c r="D39" s="94">
        <f t="shared" si="3"/>
        <v>34</v>
      </c>
      <c r="E39" s="3"/>
      <c r="F39" s="11"/>
      <c r="G39" s="89">
        <v>1</v>
      </c>
      <c r="H39" s="89">
        <v>-1</v>
      </c>
      <c r="I39" s="89">
        <v>0</v>
      </c>
      <c r="J39" s="89">
        <v>1</v>
      </c>
      <c r="K39" s="89">
        <f t="shared" si="1"/>
        <v>0</v>
      </c>
      <c r="L39" s="108"/>
      <c r="M39" s="108"/>
      <c r="N39" s="11"/>
    </row>
    <row r="40" spans="2:14" s="9" customFormat="1" ht="32" customHeight="1" x14ac:dyDescent="0.35">
      <c r="B40" s="58" t="s">
        <v>16</v>
      </c>
      <c r="C40" s="40">
        <v>9</v>
      </c>
      <c r="D40" s="84">
        <f t="shared" si="3"/>
        <v>35</v>
      </c>
      <c r="E40" s="56" t="s">
        <v>52</v>
      </c>
      <c r="F40" s="8"/>
      <c r="G40" s="87">
        <v>1</v>
      </c>
      <c r="H40" s="87">
        <v>-1</v>
      </c>
      <c r="I40" s="87">
        <v>0</v>
      </c>
      <c r="J40" s="87">
        <v>3</v>
      </c>
      <c r="K40" s="87">
        <f t="shared" si="1"/>
        <v>0</v>
      </c>
      <c r="L40" s="109"/>
      <c r="M40" s="109"/>
      <c r="N40" s="8"/>
    </row>
    <row r="41" spans="2:14" s="9" customFormat="1" ht="32" customHeight="1" x14ac:dyDescent="0.35">
      <c r="B41" s="123" t="s">
        <v>74</v>
      </c>
      <c r="C41" s="76"/>
      <c r="D41" s="85">
        <f t="shared" si="3"/>
        <v>36</v>
      </c>
      <c r="E41" s="2"/>
      <c r="F41" s="10"/>
      <c r="G41" s="88">
        <v>1</v>
      </c>
      <c r="H41" s="88">
        <v>-1</v>
      </c>
      <c r="I41" s="88">
        <v>0</v>
      </c>
      <c r="J41" s="88">
        <v>1</v>
      </c>
      <c r="K41" s="88">
        <f t="shared" si="1"/>
        <v>0</v>
      </c>
      <c r="L41" s="107"/>
      <c r="M41" s="107"/>
      <c r="N41" s="10"/>
    </row>
    <row r="42" spans="2:14" s="9" customFormat="1" ht="32" customHeight="1" x14ac:dyDescent="0.35">
      <c r="B42" s="123"/>
      <c r="C42" s="76"/>
      <c r="D42" s="85">
        <f t="shared" si="3"/>
        <v>37</v>
      </c>
      <c r="E42" s="93"/>
      <c r="F42" s="57"/>
      <c r="G42" s="91">
        <v>1</v>
      </c>
      <c r="H42" s="91">
        <v>-1</v>
      </c>
      <c r="I42" s="91">
        <v>0</v>
      </c>
      <c r="J42" s="91">
        <v>1</v>
      </c>
      <c r="K42" s="91">
        <f t="shared" si="1"/>
        <v>0</v>
      </c>
      <c r="L42" s="110"/>
      <c r="M42" s="110"/>
      <c r="N42" s="57"/>
    </row>
    <row r="43" spans="2:14" s="9" customFormat="1" ht="32" customHeight="1" thickBot="1" x14ac:dyDescent="0.4">
      <c r="B43" s="124"/>
      <c r="C43" s="39"/>
      <c r="D43" s="86">
        <f t="shared" si="3"/>
        <v>38</v>
      </c>
      <c r="E43" s="3"/>
      <c r="F43" s="11"/>
      <c r="G43" s="89">
        <v>1</v>
      </c>
      <c r="H43" s="89">
        <v>-1</v>
      </c>
      <c r="I43" s="89">
        <v>0</v>
      </c>
      <c r="J43" s="89">
        <v>1</v>
      </c>
      <c r="K43" s="89">
        <f t="shared" si="1"/>
        <v>0</v>
      </c>
      <c r="L43" s="108"/>
      <c r="M43" s="108"/>
      <c r="N43" s="11"/>
    </row>
    <row r="44" spans="2:14" s="9" customFormat="1" ht="33" customHeight="1" x14ac:dyDescent="0.35">
      <c r="B44" s="14" t="s">
        <v>17</v>
      </c>
      <c r="C44" s="20">
        <v>10</v>
      </c>
      <c r="D44" s="63">
        <f t="shared" si="3"/>
        <v>39</v>
      </c>
      <c r="E44" s="56" t="s">
        <v>50</v>
      </c>
      <c r="F44" s="8"/>
      <c r="G44" s="87">
        <v>1</v>
      </c>
      <c r="H44" s="87">
        <v>-1</v>
      </c>
      <c r="I44" s="87">
        <v>0</v>
      </c>
      <c r="J44" s="87">
        <v>1</v>
      </c>
      <c r="K44" s="87">
        <f t="shared" si="1"/>
        <v>0</v>
      </c>
      <c r="L44" s="109"/>
      <c r="M44" s="109"/>
      <c r="N44" s="8"/>
    </row>
    <row r="45" spans="2:14" s="9" customFormat="1" ht="32" customHeight="1" x14ac:dyDescent="0.35">
      <c r="B45" s="123" t="s">
        <v>8</v>
      </c>
      <c r="C45" s="17"/>
      <c r="D45" s="48">
        <f t="shared" si="3"/>
        <v>40</v>
      </c>
      <c r="E45" s="101" t="s">
        <v>51</v>
      </c>
      <c r="F45" s="10"/>
      <c r="G45" s="88">
        <v>1</v>
      </c>
      <c r="H45" s="88">
        <v>-1</v>
      </c>
      <c r="I45" s="88">
        <v>0</v>
      </c>
      <c r="J45" s="88">
        <v>1</v>
      </c>
      <c r="K45" s="88">
        <f t="shared" si="1"/>
        <v>0</v>
      </c>
      <c r="L45" s="107"/>
      <c r="M45" s="107"/>
      <c r="N45" s="10"/>
    </row>
    <row r="46" spans="2:14" s="9" customFormat="1" ht="32" customHeight="1" x14ac:dyDescent="0.35">
      <c r="B46" s="123"/>
      <c r="C46" s="18"/>
      <c r="D46" s="48">
        <f t="shared" si="3"/>
        <v>41</v>
      </c>
      <c r="E46" s="2"/>
      <c r="F46" s="10"/>
      <c r="G46" s="88">
        <v>1</v>
      </c>
      <c r="H46" s="88">
        <v>-1</v>
      </c>
      <c r="I46" s="88">
        <v>0</v>
      </c>
      <c r="J46" s="88">
        <v>1</v>
      </c>
      <c r="K46" s="88">
        <f t="shared" si="1"/>
        <v>0</v>
      </c>
      <c r="L46" s="107"/>
      <c r="M46" s="107"/>
      <c r="N46" s="10"/>
    </row>
    <row r="47" spans="2:14" s="9" customFormat="1" ht="32" customHeight="1" thickBot="1" x14ac:dyDescent="0.4">
      <c r="B47" s="124"/>
      <c r="C47" s="81"/>
      <c r="D47" s="62">
        <f t="shared" si="3"/>
        <v>42</v>
      </c>
      <c r="E47" s="3"/>
      <c r="F47" s="11"/>
      <c r="G47" s="89">
        <v>1</v>
      </c>
      <c r="H47" s="89">
        <v>-1</v>
      </c>
      <c r="I47" s="89">
        <v>0</v>
      </c>
      <c r="J47" s="89">
        <v>1</v>
      </c>
      <c r="K47" s="115">
        <f t="shared" si="1"/>
        <v>0</v>
      </c>
      <c r="L47" s="116"/>
      <c r="M47" s="116"/>
      <c r="N47" s="70"/>
    </row>
    <row r="48" spans="2:14" ht="31" customHeight="1" x14ac:dyDescent="0.35">
      <c r="B48" s="77"/>
      <c r="C48" s="78"/>
      <c r="D48" s="78"/>
      <c r="E48" s="79"/>
      <c r="F48" s="80"/>
      <c r="G48" s="92"/>
      <c r="H48" s="92"/>
      <c r="I48" s="92"/>
      <c r="J48" s="92"/>
      <c r="K48" s="140" t="s">
        <v>39</v>
      </c>
      <c r="L48" s="139" t="s">
        <v>37</v>
      </c>
      <c r="M48" s="139"/>
      <c r="N48" s="142" t="s">
        <v>72</v>
      </c>
    </row>
    <row r="49" spans="2:14" ht="16" thickBot="1" x14ac:dyDescent="0.4">
      <c r="B49" s="77"/>
      <c r="C49" s="78"/>
      <c r="D49" s="78"/>
      <c r="E49" s="79"/>
      <c r="F49" s="80"/>
      <c r="G49" s="92"/>
      <c r="H49" s="92"/>
      <c r="I49" s="92"/>
      <c r="J49" s="92"/>
      <c r="K49" s="141"/>
      <c r="L49" s="119" t="s">
        <v>32</v>
      </c>
      <c r="M49" s="120" t="s">
        <v>38</v>
      </c>
      <c r="N49" s="143"/>
    </row>
    <row r="50" spans="2:14" ht="58" customHeight="1" thickBot="1" x14ac:dyDescent="0.4">
      <c r="B50" s="77"/>
      <c r="C50" s="78"/>
      <c r="D50" s="78"/>
      <c r="E50" s="79"/>
      <c r="F50" s="80"/>
      <c r="G50" s="92"/>
      <c r="H50" s="92"/>
      <c r="I50" s="92"/>
      <c r="J50" s="92"/>
      <c r="K50" s="117">
        <f>SUM(K6:K47)</f>
        <v>0</v>
      </c>
      <c r="L50" s="114">
        <f>SUM(L6:L47)</f>
        <v>0</v>
      </c>
      <c r="M50" s="114">
        <f>SUM(M6:M47)</f>
        <v>0</v>
      </c>
      <c r="N50" s="118" t="str">
        <f>IF(K50&gt;3,"The responses suggest that a Managed Service would suit the business",IF(K50&lt;-3,"The responses suggest a DIY approach might not be overly disruptive","The responses are fairly evenly balanced between DIY and Managed"))</f>
        <v>The responses are fairly evenly balanced between DIY and Managed</v>
      </c>
    </row>
  </sheetData>
  <mergeCells count="25">
    <mergeCell ref="L48:M48"/>
    <mergeCell ref="K48:K49"/>
    <mergeCell ref="N48:N49"/>
    <mergeCell ref="B2:F2"/>
    <mergeCell ref="J4:J5"/>
    <mergeCell ref="K4:K5"/>
    <mergeCell ref="N4:N5"/>
    <mergeCell ref="L4:M4"/>
    <mergeCell ref="B29:B31"/>
    <mergeCell ref="B33:B35"/>
    <mergeCell ref="B45:B47"/>
    <mergeCell ref="B7:B11"/>
    <mergeCell ref="B17:B19"/>
    <mergeCell ref="B21:B23"/>
    <mergeCell ref="B25:B27"/>
    <mergeCell ref="B37:B39"/>
    <mergeCell ref="B13:B15"/>
    <mergeCell ref="B41:B43"/>
    <mergeCell ref="C1:G1"/>
    <mergeCell ref="C4:C5"/>
    <mergeCell ref="D4:D5"/>
    <mergeCell ref="E4:E5"/>
    <mergeCell ref="G4:I4"/>
    <mergeCell ref="E3:F3"/>
    <mergeCell ref="B4:B5"/>
  </mergeCells>
  <conditionalFormatting sqref="K6:K47">
    <cfRule type="cellIs" dxfId="8" priority="7" operator="equal">
      <formula>0</formula>
    </cfRule>
    <cfRule type="cellIs" dxfId="7" priority="8" operator="lessThan">
      <formula>0</formula>
    </cfRule>
    <cfRule type="cellIs" dxfId="6" priority="9" operator="greaterThan">
      <formula>0</formula>
    </cfRule>
  </conditionalFormatting>
  <conditionalFormatting sqref="G6:G47">
    <cfRule type="cellIs" dxfId="5" priority="6" operator="notEqual">
      <formula>1</formula>
    </cfRule>
  </conditionalFormatting>
  <conditionalFormatting sqref="I6:I47">
    <cfRule type="cellIs" dxfId="4" priority="5" operator="notEqual">
      <formula>0</formula>
    </cfRule>
  </conditionalFormatting>
  <conditionalFormatting sqref="K50">
    <cfRule type="cellIs" dxfId="3" priority="2" operator="equal">
      <formula>0</formula>
    </cfRule>
    <cfRule type="cellIs" dxfId="2" priority="3" operator="lessThan">
      <formula>0</formula>
    </cfRule>
    <cfRule type="cellIs" dxfId="1" priority="4" operator="greaterThan">
      <formula>0</formula>
    </cfRule>
  </conditionalFormatting>
  <conditionalFormatting sqref="H6:H47">
    <cfRule type="cellIs" dxfId="0" priority="1" operator="notEqual">
      <formula>-1</formula>
    </cfRule>
  </conditionalFormatting>
  <dataValidations count="1">
    <dataValidation type="list" allowBlank="1" showInputMessage="1" showErrorMessage="1" sqref="F6:F47" xr:uid="{13397DB6-BAE4-4CBF-BC78-2C8B4092F892}">
      <formula1>Answer</formula1>
    </dataValidation>
  </dataValidations>
  <pageMargins left="0.31496062992125984" right="0.31496062992125984" top="0.55118110236220474" bottom="0.55118110236220474" header="0.31496062992125984" footer="0.31496062992125984"/>
  <pageSetup paperSize="9" scale="55" fitToHeight="0" orientation="landscape" r:id="rId1"/>
  <headerFooter>
    <oddFooter xml:space="preserve">&amp;L     File: &amp;F&amp;CTab: &amp;A &amp;RPage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78BB-A73E-4400-B3A3-8CA787AB226A}">
  <dimension ref="A1:A8"/>
  <sheetViews>
    <sheetView workbookViewId="0">
      <selection activeCell="A8" sqref="A8"/>
    </sheetView>
  </sheetViews>
  <sheetFormatPr defaultRowHeight="15.5" x14ac:dyDescent="0.35"/>
  <cols>
    <col min="1" max="1" width="18.33203125" customWidth="1"/>
  </cols>
  <sheetData>
    <row r="1" spans="1:1" s="158" customFormat="1" ht="31.5" thickBot="1" x14ac:dyDescent="0.4">
      <c r="A1" s="157" t="s">
        <v>68</v>
      </c>
    </row>
    <row r="2" spans="1:1" x14ac:dyDescent="0.35">
      <c r="A2" s="159" t="s">
        <v>10</v>
      </c>
    </row>
    <row r="3" spans="1:1" x14ac:dyDescent="0.35">
      <c r="A3" s="160" t="s">
        <v>12</v>
      </c>
    </row>
    <row r="4" spans="1:1" x14ac:dyDescent="0.35">
      <c r="A4" s="160" t="s">
        <v>67</v>
      </c>
    </row>
    <row r="5" spans="1:1" ht="16" thickBot="1" x14ac:dyDescent="0.4">
      <c r="A5" s="161" t="s">
        <v>69</v>
      </c>
    </row>
    <row r="7" spans="1:1" x14ac:dyDescent="0.35">
      <c r="A7" s="162" t="s">
        <v>70</v>
      </c>
    </row>
    <row r="8" spans="1:1" x14ac:dyDescent="0.35">
      <c r="A8" s="16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DIY vs SD WAN</vt:lpstr>
      <vt:lpstr>Dropdowns</vt:lpstr>
      <vt:lpstr>Answer</vt:lpstr>
      <vt:lpstr>'DIY vs SD WAN'!Print_Area</vt:lpstr>
      <vt:lpstr>'DIY vs SD WAN'!Print_Titles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DIY vs Managed SD WAN Decision Support Tool v01</dc:title>
  <dc:creator>SAS Global Communications</dc:creator>
  <cp:lastModifiedBy>Greg Duffy</cp:lastModifiedBy>
  <cp:lastPrinted>2020-01-20T14:17:59Z</cp:lastPrinted>
  <dcterms:created xsi:type="dcterms:W3CDTF">2018-07-05T12:30:52Z</dcterms:created>
  <dcterms:modified xsi:type="dcterms:W3CDTF">2020-01-20T14:21:03Z</dcterms:modified>
</cp:coreProperties>
</file>